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mira.sharepoint.com/sites/ws_hki_InvestorRelations/Shared Documents/Interim reports/2025/Q4 2025/04_Analyst material/"/>
    </mc:Choice>
  </mc:AlternateContent>
  <xr:revisionPtr revIDLastSave="472" documentId="8_{101431F7-873D-472C-A20D-262ED4AEF2C3}" xr6:coauthVersionLast="47" xr6:coauthVersionMax="47" xr10:uidLastSave="{44B78455-572A-4D63-BEA4-0A51A19B386B}"/>
  <bookViews>
    <workbookView xWindow="31185" yWindow="1770" windowWidth="22005" windowHeight="16785" xr2:uid="{55E6B914-9F7A-4273-8E82-50750766C691}"/>
  </bookViews>
  <sheets>
    <sheet name="Kemira key financials" sheetId="1" r:id="rId1"/>
    <sheet name="Sheet1" sheetId="2" r:id="rId2"/>
  </sheets>
  <definedNames>
    <definedName name="_xlnm.Print_Area" localSheetId="0">'Kemira key financials'!$A$1:$BX$159</definedName>
    <definedName name="_xlnm.Print_Titles" localSheetId="0">'Kemira key financials'!$1:$4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0" i="1" l="1"/>
  <c r="A112" i="1"/>
  <c r="A102" i="1"/>
  <c r="A93" i="1"/>
  <c r="A85" i="1"/>
  <c r="A76" i="1"/>
  <c r="A66" i="1"/>
  <c r="A57" i="1"/>
  <c r="A48" i="1"/>
  <c r="A22" i="1"/>
  <c r="A39" i="1"/>
  <c r="A31" i="1"/>
  <c r="BU81" i="1"/>
  <c r="BU82" i="1"/>
  <c r="BB97" i="1"/>
  <c r="K97" i="1"/>
  <c r="BA131" i="1"/>
  <c r="BA69" i="1"/>
  <c r="BA105" i="1"/>
  <c r="AR129" i="1"/>
</calcChain>
</file>

<file path=xl/sharedStrings.xml><?xml version="1.0" encoding="utf-8"?>
<sst xmlns="http://schemas.openxmlformats.org/spreadsheetml/2006/main" count="506" uniqueCount="120">
  <si>
    <t>Key figures</t>
  </si>
  <si>
    <t>Q1/13</t>
  </si>
  <si>
    <t>Q2/13</t>
  </si>
  <si>
    <t>Q3/13</t>
  </si>
  <si>
    <t>Q4/13</t>
  </si>
  <si>
    <t>Q1/14</t>
  </si>
  <si>
    <t>Q2/14</t>
  </si>
  <si>
    <t>Q3/14</t>
  </si>
  <si>
    <t>Q4/14</t>
  </si>
  <si>
    <t>Q1/15</t>
  </si>
  <si>
    <t>Q2/15</t>
  </si>
  <si>
    <t>Q3/15</t>
  </si>
  <si>
    <t>Q4/15</t>
  </si>
  <si>
    <t>Q1/16</t>
  </si>
  <si>
    <t>Q2/16</t>
  </si>
  <si>
    <t>Q3/16</t>
  </si>
  <si>
    <t>Q4/16</t>
  </si>
  <si>
    <t>Q1/17</t>
  </si>
  <si>
    <t>Q2/17</t>
  </si>
  <si>
    <t>Q3/17</t>
  </si>
  <si>
    <t>Q4/17</t>
  </si>
  <si>
    <t>Q1/18</t>
  </si>
  <si>
    <t>Q2/18</t>
  </si>
  <si>
    <t>Q3/18</t>
  </si>
  <si>
    <t>Q4/18</t>
  </si>
  <si>
    <t>Q1/19</t>
  </si>
  <si>
    <t>Q2/19</t>
  </si>
  <si>
    <t>Q3/19</t>
  </si>
  <si>
    <t>Q4/19</t>
  </si>
  <si>
    <t>Q1/20</t>
  </si>
  <si>
    <t>Q2/20</t>
  </si>
  <si>
    <t>Q3/20</t>
  </si>
  <si>
    <t>Q4/20</t>
  </si>
  <si>
    <t>Q1/21</t>
  </si>
  <si>
    <t>Q2/21</t>
  </si>
  <si>
    <t>Q3/21</t>
  </si>
  <si>
    <t>Q4/21</t>
  </si>
  <si>
    <t>Q1/22</t>
  </si>
  <si>
    <t>Q2/22</t>
  </si>
  <si>
    <t>Q3/22</t>
  </si>
  <si>
    <t>Q4/22</t>
  </si>
  <si>
    <t>Q1/23</t>
  </si>
  <si>
    <t>Q2/23</t>
  </si>
  <si>
    <t>Q3/23</t>
  </si>
  <si>
    <t>Q4/23</t>
  </si>
  <si>
    <t>Revenue</t>
  </si>
  <si>
    <t>P&amp;P</t>
  </si>
  <si>
    <t>M&amp;I</t>
  </si>
  <si>
    <t xml:space="preserve"> </t>
  </si>
  <si>
    <t>O&amp;M</t>
  </si>
  <si>
    <t>Other</t>
  </si>
  <si>
    <t>Operative EBITDA</t>
  </si>
  <si>
    <t>Operative EBITDA margin</t>
  </si>
  <si>
    <t>13.7%</t>
  </si>
  <si>
    <t>13.6%</t>
  </si>
  <si>
    <t>13.8%</t>
  </si>
  <si>
    <t>Reported EBITDA</t>
  </si>
  <si>
    <t>Items Affect. Compar. in EBITDA</t>
  </si>
  <si>
    <t>IAC in DA</t>
  </si>
  <si>
    <t>Depreciation &amp; amortization</t>
  </si>
  <si>
    <t>Operative EBIT</t>
  </si>
  <si>
    <t>Operative EBIT margin</t>
  </si>
  <si>
    <t>8,9,%</t>
  </si>
  <si>
    <t>12,4,%</t>
  </si>
  <si>
    <t>Reported EBIT</t>
  </si>
  <si>
    <t>IAC in EBIT</t>
  </si>
  <si>
    <t>Capex incl. acquisitions</t>
  </si>
  <si>
    <t>Capex excl. acquisitions</t>
  </si>
  <si>
    <t>Cash flow after investing act.</t>
  </si>
  <si>
    <t xml:space="preserve"> - residual (taxes &amp; interest)</t>
  </si>
  <si>
    <t>Group figures</t>
  </si>
  <si>
    <t>P&amp;L</t>
  </si>
  <si>
    <t>EBITDA</t>
  </si>
  <si>
    <t>EBIT</t>
  </si>
  <si>
    <t>Associates</t>
  </si>
  <si>
    <t>Finance costs (net)</t>
  </si>
  <si>
    <t>Income tax expense</t>
  </si>
  <si>
    <t>Non-controlling interest</t>
  </si>
  <si>
    <t>Net profit attr. to equity owners</t>
  </si>
  <si>
    <t>EPS</t>
  </si>
  <si>
    <t>DPS</t>
  </si>
  <si>
    <t>Balance sheet</t>
  </si>
  <si>
    <t>Cash and cash equivalents</t>
  </si>
  <si>
    <t>Interest-bearing liabilities</t>
  </si>
  <si>
    <t>Net debt</t>
  </si>
  <si>
    <t>Equity</t>
  </si>
  <si>
    <t>Inventories</t>
  </si>
  <si>
    <t>Gearing</t>
  </si>
  <si>
    <t>Equity ratio</t>
  </si>
  <si>
    <t>Equity per share</t>
  </si>
  <si>
    <t>Cash flow from operations</t>
  </si>
  <si>
    <t># of shares, basic, excl. treasury shares</t>
  </si>
  <si>
    <t>FTEs total</t>
  </si>
  <si>
    <t>Q1/24</t>
  </si>
  <si>
    <t>Q1/23 adj.</t>
  </si>
  <si>
    <t xml:space="preserve">Q2/23 adj. </t>
  </si>
  <si>
    <t>Q3/23 adj.</t>
  </si>
  <si>
    <t>Q4/23 adj.</t>
  </si>
  <si>
    <t>Q1/24 adj.</t>
  </si>
  <si>
    <t>2023 adj.</t>
  </si>
  <si>
    <t>Q2/24</t>
  </si>
  <si>
    <t>Q3/24</t>
  </si>
  <si>
    <t>Q4/24</t>
  </si>
  <si>
    <t>2024 adj.</t>
  </si>
  <si>
    <t>Q1/25</t>
  </si>
  <si>
    <t>Q1/2025</t>
  </si>
  <si>
    <t>Packaging &amp; Hygiene Solutions</t>
  </si>
  <si>
    <t>Fiber Essentials</t>
  </si>
  <si>
    <t>Water Solutions</t>
  </si>
  <si>
    <t>Q2/25</t>
  </si>
  <si>
    <t>Q2/2025</t>
  </si>
  <si>
    <t>Q3/25</t>
  </si>
  <si>
    <t>Q3/2025</t>
  </si>
  <si>
    <t>Q4/25</t>
  </si>
  <si>
    <t xml:space="preserve">Note 1) Water Solutions: figures before 2016 are unaudited (a sum of Municipal &amp; Industrial and Oil &amp; Mining segments). </t>
  </si>
  <si>
    <t xml:space="preserve">PLEASE NOTE: Kemira divested its Oil &amp; Gas business on February 2, 2024. In the table below, Kemira has also presented certain Oil  &amp; Gas divestment adjusted figures for Kemira and the Water Solutions Business Unit for 2023 and 2024. </t>
  </si>
  <si>
    <t>Pulp &amp; Paper</t>
  </si>
  <si>
    <t>Note 3) Some figures in this excel may differ from reported figures due to rounding.</t>
  </si>
  <si>
    <t xml:space="preserve">Note 4) IFRS 16 standard was adopted on Jan 1, 2019, which increased net debt by around EUR +120 million and EBITDA around EUR +30 million for the FY 2019. Prior year figures are not restated. </t>
  </si>
  <si>
    <t xml:space="preserve">Note 2) Business Units Packaging &amp; Hygiene Solutions and Fiber Essentials were separated in the beginning of 2025 (before the separation, they formed Pulp &amp; Paper segment). The table includes comparison figures for 2024 and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</si>
</sst>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#,##0.0"/>
  </numFmts>
  <fonts count="22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0" tint="-0.499984740745262"/>
      <name val="Arial"/>
      <family val="2"/>
    </font>
    <font>
      <sz val="11"/>
      <name val="Arial"/>
      <family val="2"/>
    </font>
    <font>
      <sz val="10"/>
      <color theme="0" tint="-0.499984740745262"/>
      <name val="Arial"/>
      <family val="2"/>
    </font>
    <font>
      <sz val="10"/>
      <color theme="0" tint="-0.249977111117893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 tint="-0.249977111117893"/>
      <name val="Arial"/>
      <family val="2"/>
    </font>
    <font>
      <sz val="8"/>
      <color theme="0" tint="-0.499984740745262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 style="mediumDashed">
        <color theme="0" tint="-0.499984740745262"/>
      </right>
      <top/>
      <bottom/>
      <diagonal/>
    </border>
    <border>
      <left/>
      <right style="mediumDashed">
        <color theme="0" tint="-0.34998626667073579"/>
      </right>
      <top/>
      <bottom/>
      <diagonal/>
    </border>
    <border>
      <left/>
      <right style="mediumDashed">
        <color theme="0" tint="-0.249977111117893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63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indent="2"/>
    </xf>
    <xf numFmtId="0" fontId="4" fillId="2" borderId="0" xfId="0" applyFont="1" applyFill="1" applyAlignment="1">
      <alignment vertical="center"/>
    </xf>
    <xf numFmtId="0" fontId="5" fillId="3" borderId="0" xfId="2" applyFont="1" applyFill="1" applyAlignment="1">
      <alignment horizontal="right" vertical="center"/>
    </xf>
    <xf numFmtId="0" fontId="6" fillId="4" borderId="0" xfId="2" applyFont="1" applyFill="1" applyAlignment="1">
      <alignment horizontal="right" vertical="center"/>
    </xf>
    <xf numFmtId="0" fontId="6" fillId="4" borderId="1" xfId="2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left" indent="1"/>
    </xf>
    <xf numFmtId="0" fontId="10" fillId="0" borderId="0" xfId="0" applyFont="1"/>
    <xf numFmtId="3" fontId="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11" fillId="0" borderId="0" xfId="0" applyFont="1"/>
    <xf numFmtId="0" fontId="13" fillId="0" borderId="0" xfId="0" applyFont="1" applyAlignment="1">
      <alignment horizontal="left" indent="1"/>
    </xf>
    <xf numFmtId="3" fontId="14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3" fillId="0" borderId="0" xfId="0" applyFont="1" applyAlignment="1">
      <alignment horizontal="left" indent="2"/>
    </xf>
    <xf numFmtId="0" fontId="13" fillId="0" borderId="0" xfId="0" applyFont="1"/>
    <xf numFmtId="9" fontId="15" fillId="0" borderId="0" xfId="1" applyFont="1" applyAlignment="1">
      <alignment horizontal="right"/>
    </xf>
    <xf numFmtId="164" fontId="8" fillId="0" borderId="0" xfId="1" applyNumberFormat="1" applyFont="1" applyBorder="1" applyAlignment="1">
      <alignment horizontal="right"/>
    </xf>
    <xf numFmtId="164" fontId="7" fillId="0" borderId="0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14" fillId="0" borderId="0" xfId="1" applyNumberFormat="1" applyFont="1" applyAlignment="1">
      <alignment horizontal="right"/>
    </xf>
    <xf numFmtId="164" fontId="15" fillId="0" borderId="0" xfId="1" applyNumberFormat="1" applyFont="1" applyAlignment="1">
      <alignment horizontal="right"/>
    </xf>
    <xf numFmtId="164" fontId="13" fillId="0" borderId="0" xfId="1" applyNumberFormat="1" applyFont="1" applyAlignment="1">
      <alignment horizontal="right"/>
    </xf>
    <xf numFmtId="164" fontId="13" fillId="0" borderId="1" xfId="1" applyNumberFormat="1" applyFont="1" applyBorder="1" applyAlignment="1">
      <alignment horizontal="right"/>
    </xf>
    <xf numFmtId="164" fontId="13" fillId="0" borderId="0" xfId="1" applyNumberFormat="1" applyFont="1" applyBorder="1" applyAlignment="1">
      <alignment horizontal="right"/>
    </xf>
    <xf numFmtId="164" fontId="15" fillId="0" borderId="0" xfId="1" applyNumberFormat="1" applyFont="1" applyBorder="1" applyAlignment="1">
      <alignment horizontal="right"/>
    </xf>
    <xf numFmtId="164" fontId="15" fillId="0" borderId="1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7" fillId="5" borderId="0" xfId="0" applyFont="1" applyFill="1"/>
    <xf numFmtId="3" fontId="8" fillId="5" borderId="0" xfId="0" applyNumberFormat="1" applyFont="1" applyFill="1" applyAlignment="1">
      <alignment horizontal="right"/>
    </xf>
    <xf numFmtId="3" fontId="9" fillId="5" borderId="0" xfId="0" applyNumberFormat="1" applyFont="1" applyFill="1" applyAlignment="1">
      <alignment horizontal="right"/>
    </xf>
    <xf numFmtId="0" fontId="7" fillId="5" borderId="0" xfId="0" applyFont="1" applyFill="1" applyAlignment="1">
      <alignment horizontal="left" indent="1"/>
    </xf>
    <xf numFmtId="0" fontId="3" fillId="5" borderId="0" xfId="0" applyFont="1" applyFill="1"/>
    <xf numFmtId="3" fontId="2" fillId="5" borderId="0" xfId="0" applyNumberFormat="1" applyFont="1" applyFill="1" applyAlignment="1">
      <alignment horizontal="right"/>
    </xf>
    <xf numFmtId="3" fontId="11" fillId="5" borderId="0" xfId="0" applyNumberFormat="1" applyFont="1" applyFill="1" applyAlignment="1">
      <alignment horizontal="right"/>
    </xf>
    <xf numFmtId="0" fontId="13" fillId="5" borderId="0" xfId="0" applyFont="1" applyFill="1"/>
    <xf numFmtId="3" fontId="7" fillId="5" borderId="0" xfId="0" applyNumberFormat="1" applyFont="1" applyFill="1" applyAlignment="1">
      <alignment horizontal="right"/>
    </xf>
    <xf numFmtId="0" fontId="6" fillId="6" borderId="0" xfId="0" applyFont="1" applyFill="1"/>
    <xf numFmtId="0" fontId="6" fillId="6" borderId="0" xfId="0" applyFont="1" applyFill="1" applyAlignment="1">
      <alignment horizontal="left" indent="1"/>
    </xf>
    <xf numFmtId="3" fontId="7" fillId="5" borderId="1" xfId="0" applyNumberFormat="1" applyFont="1" applyFill="1" applyBorder="1" applyAlignment="1">
      <alignment horizontal="right"/>
    </xf>
    <xf numFmtId="164" fontId="8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12" fillId="0" borderId="0" xfId="1" applyNumberFormat="1" applyFont="1" applyAlignment="1">
      <alignment horizontal="right"/>
    </xf>
    <xf numFmtId="164" fontId="12" fillId="0" borderId="1" xfId="1" applyNumberFormat="1" applyFont="1" applyBorder="1" applyAlignment="1">
      <alignment horizontal="right"/>
    </xf>
    <xf numFmtId="164" fontId="12" fillId="0" borderId="0" xfId="1" applyNumberFormat="1" applyFont="1" applyBorder="1" applyAlignment="1">
      <alignment horizontal="right"/>
    </xf>
    <xf numFmtId="3" fontId="14" fillId="5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14" fillId="0" borderId="0" xfId="0" applyFont="1" applyAlignment="1">
      <alignment horizontal="left" indent="1"/>
    </xf>
    <xf numFmtId="0" fontId="14" fillId="0" borderId="0" xfId="0" applyFont="1" applyAlignment="1">
      <alignment horizontal="left" indent="2"/>
    </xf>
    <xf numFmtId="0" fontId="14" fillId="5" borderId="0" xfId="0" applyFont="1" applyFill="1"/>
    <xf numFmtId="0" fontId="18" fillId="0" borderId="0" xfId="0" applyFont="1" applyAlignment="1">
      <alignment horizontal="left" indent="1"/>
    </xf>
    <xf numFmtId="3" fontId="18" fillId="5" borderId="0" xfId="0" applyNumberFormat="1" applyFont="1" applyFill="1" applyAlignment="1">
      <alignment horizontal="right"/>
    </xf>
    <xf numFmtId="9" fontId="18" fillId="5" borderId="0" xfId="1" applyFont="1" applyFill="1" applyAlignment="1">
      <alignment horizontal="right"/>
    </xf>
    <xf numFmtId="3" fontId="18" fillId="5" borderId="1" xfId="0" applyNumberFormat="1" applyFont="1" applyFill="1" applyBorder="1" applyAlignment="1">
      <alignment horizontal="right"/>
    </xf>
    <xf numFmtId="0" fontId="18" fillId="0" borderId="0" xfId="0" applyFont="1" applyAlignment="1">
      <alignment horizontal="left" indent="2"/>
    </xf>
    <xf numFmtId="0" fontId="18" fillId="5" borderId="0" xfId="0" applyFont="1" applyFill="1"/>
    <xf numFmtId="0" fontId="8" fillId="0" borderId="0" xfId="0" applyFont="1"/>
    <xf numFmtId="0" fontId="8" fillId="0" borderId="0" xfId="0" applyFont="1" applyAlignment="1">
      <alignment horizontal="left" indent="1"/>
    </xf>
    <xf numFmtId="0" fontId="6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0" fillId="0" borderId="1" xfId="0" applyFont="1" applyBorder="1"/>
    <xf numFmtId="0" fontId="2" fillId="0" borderId="0" xfId="0" applyFont="1" applyAlignment="1">
      <alignment horizontal="left" indent="1"/>
    </xf>
    <xf numFmtId="2" fontId="2" fillId="0" borderId="0" xfId="0" applyNumberFormat="1" applyFont="1" applyAlignment="1">
      <alignment horizontal="right"/>
    </xf>
    <xf numFmtId="0" fontId="0" fillId="0" borderId="0" xfId="0" applyAlignment="1">
      <alignment horizontal="left" indent="1"/>
    </xf>
    <xf numFmtId="9" fontId="2" fillId="0" borderId="0" xfId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5" borderId="0" xfId="0" applyFont="1" applyFill="1" applyAlignment="1">
      <alignment horizontal="left" indent="1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164" fontId="1" fillId="0" borderId="1" xfId="1" applyNumberFormat="1" applyFont="1" applyBorder="1" applyAlignment="1">
      <alignment horizontal="right"/>
    </xf>
    <xf numFmtId="3" fontId="19" fillId="0" borderId="0" xfId="0" applyNumberFormat="1" applyFont="1" applyAlignment="1">
      <alignment horizontal="right"/>
    </xf>
    <xf numFmtId="164" fontId="1" fillId="0" borderId="0" xfId="1" applyNumberFormat="1" applyFont="1" applyBorder="1" applyAlignment="1">
      <alignment horizontal="right"/>
    </xf>
    <xf numFmtId="2" fontId="2" fillId="5" borderId="0" xfId="0" applyNumberFormat="1" applyFont="1" applyFill="1" applyAlignment="1">
      <alignment horizontal="right"/>
    </xf>
    <xf numFmtId="0" fontId="6" fillId="4" borderId="2" xfId="2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164" fontId="7" fillId="0" borderId="2" xfId="1" applyNumberFormat="1" applyFont="1" applyBorder="1" applyAlignment="1">
      <alignment horizontal="right"/>
    </xf>
    <xf numFmtId="164" fontId="1" fillId="0" borderId="2" xfId="1" applyNumberFormat="1" applyFont="1" applyBorder="1" applyAlignment="1">
      <alignment horizontal="right"/>
    </xf>
    <xf numFmtId="164" fontId="15" fillId="0" borderId="2" xfId="1" applyNumberFormat="1" applyFont="1" applyBorder="1" applyAlignment="1">
      <alignment horizontal="right"/>
    </xf>
    <xf numFmtId="3" fontId="7" fillId="5" borderId="2" xfId="0" applyNumberFormat="1" applyFont="1" applyFill="1" applyBorder="1" applyAlignment="1">
      <alignment horizontal="right"/>
    </xf>
    <xf numFmtId="3" fontId="18" fillId="5" borderId="2" xfId="0" applyNumberFormat="1" applyFont="1" applyFill="1" applyBorder="1" applyAlignment="1">
      <alignment horizontal="right"/>
    </xf>
    <xf numFmtId="0" fontId="10" fillId="0" borderId="2" xfId="0" applyFont="1" applyBorder="1"/>
    <xf numFmtId="165" fontId="2" fillId="0" borderId="2" xfId="0" applyNumberFormat="1" applyFont="1" applyBorder="1" applyAlignment="1">
      <alignment horizontal="right"/>
    </xf>
    <xf numFmtId="0" fontId="1" fillId="0" borderId="0" xfId="0" applyFont="1"/>
    <xf numFmtId="9" fontId="2" fillId="0" borderId="0" xfId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15" fillId="0" borderId="3" xfId="0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164" fontId="7" fillId="0" borderId="3" xfId="1" applyNumberFormat="1" applyFont="1" applyBorder="1" applyAlignment="1">
      <alignment horizontal="right"/>
    </xf>
    <xf numFmtId="164" fontId="1" fillId="0" borderId="3" xfId="1" applyNumberFormat="1" applyFont="1" applyBorder="1" applyAlignment="1">
      <alignment horizontal="right"/>
    </xf>
    <xf numFmtId="164" fontId="15" fillId="0" borderId="3" xfId="1" applyNumberFormat="1" applyFont="1" applyBorder="1" applyAlignment="1">
      <alignment horizontal="right"/>
    </xf>
    <xf numFmtId="3" fontId="7" fillId="5" borderId="3" xfId="0" applyNumberFormat="1" applyFont="1" applyFill="1" applyBorder="1" applyAlignment="1">
      <alignment horizontal="right"/>
    </xf>
    <xf numFmtId="0" fontId="6" fillId="4" borderId="3" xfId="2" applyFont="1" applyFill="1" applyBorder="1" applyAlignment="1">
      <alignment horizontal="right" vertical="center"/>
    </xf>
    <xf numFmtId="3" fontId="18" fillId="5" borderId="3" xfId="0" applyNumberFormat="1" applyFont="1" applyFill="1" applyBorder="1" applyAlignment="1">
      <alignment horizontal="right"/>
    </xf>
    <xf numFmtId="0" fontId="10" fillId="0" borderId="3" xfId="0" applyFont="1" applyBorder="1"/>
    <xf numFmtId="3" fontId="2" fillId="0" borderId="3" xfId="0" applyNumberFormat="1" applyFont="1" applyBorder="1" applyAlignment="1">
      <alignment horizontal="right"/>
    </xf>
    <xf numFmtId="9" fontId="2" fillId="0" borderId="3" xfId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left" indent="1"/>
    </xf>
    <xf numFmtId="164" fontId="1" fillId="0" borderId="0" xfId="1" applyNumberFormat="1" applyFont="1" applyAlignment="1">
      <alignment horizontal="right"/>
    </xf>
    <xf numFmtId="0" fontId="1" fillId="5" borderId="0" xfId="0" applyFont="1" applyFill="1"/>
    <xf numFmtId="0" fontId="1" fillId="5" borderId="0" xfId="0" applyFont="1" applyFill="1" applyAlignment="1">
      <alignment horizontal="left" indent="1"/>
    </xf>
    <xf numFmtId="3" fontId="1" fillId="5" borderId="0" xfId="0" applyNumberFormat="1" applyFont="1" applyFill="1" applyAlignment="1">
      <alignment horizontal="right"/>
    </xf>
    <xf numFmtId="3" fontId="1" fillId="5" borderId="1" xfId="0" applyNumberFormat="1" applyFont="1" applyFill="1" applyBorder="1" applyAlignment="1">
      <alignment horizontal="right"/>
    </xf>
    <xf numFmtId="3" fontId="1" fillId="5" borderId="2" xfId="0" applyNumberFormat="1" applyFont="1" applyFill="1" applyBorder="1" applyAlignment="1">
      <alignment horizontal="right"/>
    </xf>
    <xf numFmtId="3" fontId="1" fillId="5" borderId="3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left" indent="2"/>
    </xf>
    <xf numFmtId="2" fontId="1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2" fontId="1" fillId="0" borderId="3" xfId="0" applyNumberFormat="1" applyFont="1" applyBorder="1" applyAlignment="1">
      <alignment horizontal="right"/>
    </xf>
    <xf numFmtId="9" fontId="1" fillId="0" borderId="0" xfId="1" applyFont="1" applyAlignment="1">
      <alignment horizontal="right"/>
    </xf>
    <xf numFmtId="9" fontId="1" fillId="0" borderId="1" xfId="1" applyFont="1" applyBorder="1" applyAlignment="1">
      <alignment horizontal="right"/>
    </xf>
    <xf numFmtId="9" fontId="1" fillId="0" borderId="0" xfId="1" applyFont="1" applyBorder="1" applyAlignment="1">
      <alignment horizontal="right"/>
    </xf>
    <xf numFmtId="9" fontId="1" fillId="0" borderId="2" xfId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9" fontId="1" fillId="0" borderId="0" xfId="1" applyFont="1" applyFill="1" applyAlignment="1">
      <alignment horizontal="right"/>
    </xf>
    <xf numFmtId="9" fontId="1" fillId="0" borderId="3" xfId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6" fillId="7" borderId="0" xfId="2" applyFont="1" applyFill="1" applyAlignment="1">
      <alignment horizontal="right" vertical="center"/>
    </xf>
    <xf numFmtId="3" fontId="8" fillId="7" borderId="0" xfId="0" applyNumberFormat="1" applyFont="1" applyFill="1" applyAlignment="1">
      <alignment horizontal="right"/>
    </xf>
    <xf numFmtId="3" fontId="2" fillId="7" borderId="0" xfId="0" applyNumberFormat="1" applyFont="1" applyFill="1" applyAlignment="1">
      <alignment horizontal="right"/>
    </xf>
    <xf numFmtId="3" fontId="15" fillId="7" borderId="0" xfId="0" applyNumberFormat="1" applyFont="1" applyFill="1" applyAlignment="1">
      <alignment horizontal="right"/>
    </xf>
    <xf numFmtId="3" fontId="14" fillId="7" borderId="0" xfId="0" applyNumberFormat="1" applyFont="1" applyFill="1" applyAlignment="1">
      <alignment horizontal="right"/>
    </xf>
    <xf numFmtId="9" fontId="15" fillId="7" borderId="0" xfId="1" applyFont="1" applyFill="1" applyAlignment="1">
      <alignment horizontal="right"/>
    </xf>
    <xf numFmtId="164" fontId="8" fillId="7" borderId="0" xfId="1" applyNumberFormat="1" applyFont="1" applyFill="1" applyBorder="1" applyAlignment="1">
      <alignment horizontal="right"/>
    </xf>
    <xf numFmtId="164" fontId="2" fillId="7" borderId="0" xfId="1" applyNumberFormat="1" applyFont="1" applyFill="1" applyBorder="1" applyAlignment="1">
      <alignment horizontal="right"/>
    </xf>
    <xf numFmtId="164" fontId="15" fillId="7" borderId="0" xfId="1" applyNumberFormat="1" applyFont="1" applyFill="1" applyAlignment="1">
      <alignment horizontal="right"/>
    </xf>
    <xf numFmtId="164" fontId="2" fillId="7" borderId="0" xfId="1" applyNumberFormat="1" applyFont="1" applyFill="1" applyAlignment="1">
      <alignment horizontal="right"/>
    </xf>
    <xf numFmtId="3" fontId="19" fillId="7" borderId="0" xfId="0" applyNumberFormat="1" applyFont="1" applyFill="1" applyAlignment="1">
      <alignment horizontal="right"/>
    </xf>
    <xf numFmtId="0" fontId="2" fillId="7" borderId="0" xfId="0" applyFont="1" applyFill="1" applyAlignment="1">
      <alignment horizontal="right"/>
    </xf>
    <xf numFmtId="164" fontId="8" fillId="7" borderId="0" xfId="1" applyNumberFormat="1" applyFont="1" applyFill="1" applyAlignment="1">
      <alignment horizontal="right"/>
    </xf>
    <xf numFmtId="9" fontId="18" fillId="7" borderId="0" xfId="1" applyFont="1" applyFill="1" applyAlignment="1">
      <alignment horizontal="right"/>
    </xf>
    <xf numFmtId="0" fontId="19" fillId="7" borderId="0" xfId="0" applyFont="1" applyFill="1" applyAlignment="1">
      <alignment horizontal="right"/>
    </xf>
    <xf numFmtId="2" fontId="2" fillId="7" borderId="0" xfId="0" applyNumberFormat="1" applyFont="1" applyFill="1" applyAlignment="1">
      <alignment horizontal="right"/>
    </xf>
    <xf numFmtId="3" fontId="1" fillId="7" borderId="0" xfId="0" applyNumberFormat="1" applyFont="1" applyFill="1" applyAlignment="1">
      <alignment horizontal="right"/>
    </xf>
    <xf numFmtId="9" fontId="2" fillId="7" borderId="0" xfId="1" applyFont="1" applyFill="1" applyBorder="1" applyAlignment="1">
      <alignment horizontal="right"/>
    </xf>
    <xf numFmtId="4" fontId="2" fillId="7" borderId="0" xfId="0" applyNumberFormat="1" applyFont="1" applyFill="1" applyAlignment="1">
      <alignment horizontal="right"/>
    </xf>
    <xf numFmtId="9" fontId="1" fillId="7" borderId="0" xfId="1" applyFont="1" applyFill="1" applyBorder="1" applyAlignment="1">
      <alignment horizontal="right"/>
    </xf>
    <xf numFmtId="165" fontId="2" fillId="7" borderId="0" xfId="0" applyNumberFormat="1" applyFont="1" applyFill="1" applyAlignment="1">
      <alignment horizontal="right"/>
    </xf>
    <xf numFmtId="3" fontId="15" fillId="5" borderId="0" xfId="0" applyNumberFormat="1" applyFont="1" applyFill="1" applyAlignment="1">
      <alignment horizontal="right"/>
    </xf>
    <xf numFmtId="9" fontId="15" fillId="5" borderId="0" xfId="1" applyFont="1" applyFill="1" applyAlignment="1">
      <alignment horizontal="right"/>
    </xf>
    <xf numFmtId="164" fontId="8" fillId="5" borderId="0" xfId="1" applyNumberFormat="1" applyFont="1" applyFill="1" applyBorder="1" applyAlignment="1">
      <alignment horizontal="right"/>
    </xf>
    <xf numFmtId="164" fontId="2" fillId="5" borderId="0" xfId="1" applyNumberFormat="1" applyFont="1" applyFill="1" applyBorder="1" applyAlignment="1">
      <alignment horizontal="right"/>
    </xf>
    <xf numFmtId="164" fontId="15" fillId="5" borderId="0" xfId="1" applyNumberFormat="1" applyFont="1" applyFill="1" applyAlignment="1">
      <alignment horizontal="right"/>
    </xf>
    <xf numFmtId="164" fontId="2" fillId="5" borderId="0" xfId="1" applyNumberFormat="1" applyFont="1" applyFill="1" applyAlignment="1">
      <alignment horizontal="right"/>
    </xf>
    <xf numFmtId="3" fontId="19" fillId="5" borderId="0" xfId="0" applyNumberFormat="1" applyFont="1" applyFill="1" applyAlignment="1">
      <alignment horizontal="right"/>
    </xf>
    <xf numFmtId="0" fontId="2" fillId="5" borderId="0" xfId="0" applyFont="1" applyFill="1" applyAlignment="1">
      <alignment horizontal="right"/>
    </xf>
    <xf numFmtId="164" fontId="8" fillId="5" borderId="0" xfId="1" applyNumberFormat="1" applyFont="1" applyFill="1" applyAlignment="1">
      <alignment horizontal="right"/>
    </xf>
    <xf numFmtId="0" fontId="19" fillId="5" borderId="0" xfId="0" applyFont="1" applyFill="1" applyAlignment="1">
      <alignment horizontal="right"/>
    </xf>
    <xf numFmtId="9" fontId="2" fillId="5" borderId="0" xfId="1" applyFont="1" applyFill="1" applyBorder="1" applyAlignment="1">
      <alignment horizontal="right"/>
    </xf>
    <xf numFmtId="4" fontId="2" fillId="5" borderId="0" xfId="0" applyNumberFormat="1" applyFont="1" applyFill="1" applyAlignment="1">
      <alignment horizontal="right"/>
    </xf>
    <xf numFmtId="9" fontId="1" fillId="5" borderId="0" xfId="1" applyFont="1" applyFill="1" applyBorder="1" applyAlignment="1">
      <alignment horizontal="right"/>
    </xf>
    <xf numFmtId="165" fontId="2" fillId="5" borderId="0" xfId="0" applyNumberFormat="1" applyFont="1" applyFill="1" applyAlignment="1">
      <alignment horizontal="right"/>
    </xf>
    <xf numFmtId="9" fontId="15" fillId="0" borderId="0" xfId="1" applyFont="1" applyBorder="1" applyAlignment="1">
      <alignment horizontal="right"/>
    </xf>
    <xf numFmtId="9" fontId="15" fillId="7" borderId="0" xfId="1" applyFont="1" applyFill="1" applyBorder="1" applyAlignment="1">
      <alignment horizontal="right"/>
    </xf>
    <xf numFmtId="9" fontId="15" fillId="5" borderId="0" xfId="1" applyFont="1" applyFill="1" applyBorder="1" applyAlignment="1">
      <alignment horizontal="right"/>
    </xf>
    <xf numFmtId="164" fontId="14" fillId="0" borderId="0" xfId="1" applyNumberFormat="1" applyFont="1" applyBorder="1" applyAlignment="1">
      <alignment horizontal="right"/>
    </xf>
    <xf numFmtId="164" fontId="15" fillId="7" borderId="0" xfId="1" applyNumberFormat="1" applyFont="1" applyFill="1" applyBorder="1" applyAlignment="1">
      <alignment horizontal="right"/>
    </xf>
    <xf numFmtId="164" fontId="15" fillId="5" borderId="0" xfId="1" applyNumberFormat="1" applyFont="1" applyFill="1" applyBorder="1" applyAlignment="1">
      <alignment horizontal="right"/>
    </xf>
    <xf numFmtId="0" fontId="6" fillId="7" borderId="1" xfId="2" applyFont="1" applyFill="1" applyBorder="1" applyAlignment="1">
      <alignment horizontal="right" vertical="center"/>
    </xf>
    <xf numFmtId="3" fontId="8" fillId="7" borderId="1" xfId="0" applyNumberFormat="1" applyFont="1" applyFill="1" applyBorder="1" applyAlignment="1">
      <alignment horizontal="right"/>
    </xf>
    <xf numFmtId="3" fontId="2" fillId="7" borderId="1" xfId="0" applyNumberFormat="1" applyFont="1" applyFill="1" applyBorder="1" applyAlignment="1">
      <alignment horizontal="right"/>
    </xf>
    <xf numFmtId="3" fontId="15" fillId="7" borderId="1" xfId="0" applyNumberFormat="1" applyFont="1" applyFill="1" applyBorder="1" applyAlignment="1">
      <alignment horizontal="right"/>
    </xf>
    <xf numFmtId="3" fontId="14" fillId="7" borderId="1" xfId="0" applyNumberFormat="1" applyFont="1" applyFill="1" applyBorder="1" applyAlignment="1">
      <alignment horizontal="right"/>
    </xf>
    <xf numFmtId="9" fontId="15" fillId="7" borderId="1" xfId="1" applyFont="1" applyFill="1" applyBorder="1" applyAlignment="1">
      <alignment horizontal="right"/>
    </xf>
    <xf numFmtId="164" fontId="8" fillId="7" borderId="1" xfId="1" applyNumberFormat="1" applyFont="1" applyFill="1" applyBorder="1" applyAlignment="1">
      <alignment horizontal="right"/>
    </xf>
    <xf numFmtId="164" fontId="2" fillId="7" borderId="1" xfId="1" applyNumberFormat="1" applyFont="1" applyFill="1" applyBorder="1" applyAlignment="1">
      <alignment horizontal="right"/>
    </xf>
    <xf numFmtId="164" fontId="15" fillId="7" borderId="1" xfId="1" applyNumberFormat="1" applyFont="1" applyFill="1" applyBorder="1" applyAlignment="1">
      <alignment horizontal="right"/>
    </xf>
    <xf numFmtId="3" fontId="19" fillId="7" borderId="1" xfId="0" applyNumberFormat="1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9" fontId="18" fillId="7" borderId="1" xfId="1" applyFont="1" applyFill="1" applyBorder="1" applyAlignment="1">
      <alignment horizontal="right"/>
    </xf>
    <xf numFmtId="0" fontId="19" fillId="7" borderId="1" xfId="0" applyFont="1" applyFill="1" applyBorder="1" applyAlignment="1">
      <alignment horizontal="right"/>
    </xf>
    <xf numFmtId="2" fontId="2" fillId="7" borderId="1" xfId="0" applyNumberFormat="1" applyFont="1" applyFill="1" applyBorder="1" applyAlignment="1">
      <alignment horizontal="right"/>
    </xf>
    <xf numFmtId="3" fontId="1" fillId="7" borderId="1" xfId="0" applyNumberFormat="1" applyFont="1" applyFill="1" applyBorder="1" applyAlignment="1">
      <alignment horizontal="right"/>
    </xf>
    <xf numFmtId="9" fontId="2" fillId="7" borderId="1" xfId="1" applyFon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9" fontId="1" fillId="7" borderId="1" xfId="1" applyFont="1" applyFill="1" applyBorder="1" applyAlignment="1">
      <alignment horizontal="right"/>
    </xf>
    <xf numFmtId="165" fontId="2" fillId="7" borderId="1" xfId="0" applyNumberFormat="1" applyFont="1" applyFill="1" applyBorder="1" applyAlignment="1">
      <alignment horizontal="right"/>
    </xf>
    <xf numFmtId="3" fontId="8" fillId="5" borderId="1" xfId="0" applyNumberFormat="1" applyFont="1" applyFill="1" applyBorder="1" applyAlignment="1">
      <alignment horizontal="right"/>
    </xf>
    <xf numFmtId="3" fontId="2" fillId="5" borderId="1" xfId="0" applyNumberFormat="1" applyFont="1" applyFill="1" applyBorder="1" applyAlignment="1">
      <alignment horizontal="right"/>
    </xf>
    <xf numFmtId="3" fontId="15" fillId="5" borderId="1" xfId="0" applyNumberFormat="1" applyFont="1" applyFill="1" applyBorder="1" applyAlignment="1">
      <alignment horizontal="right"/>
    </xf>
    <xf numFmtId="3" fontId="14" fillId="5" borderId="1" xfId="0" applyNumberFormat="1" applyFont="1" applyFill="1" applyBorder="1" applyAlignment="1">
      <alignment horizontal="right"/>
    </xf>
    <xf numFmtId="9" fontId="15" fillId="5" borderId="1" xfId="1" applyFont="1" applyFill="1" applyBorder="1" applyAlignment="1">
      <alignment horizontal="right"/>
    </xf>
    <xf numFmtId="164" fontId="8" fillId="5" borderId="1" xfId="1" applyNumberFormat="1" applyFont="1" applyFill="1" applyBorder="1" applyAlignment="1">
      <alignment horizontal="right"/>
    </xf>
    <xf numFmtId="164" fontId="2" fillId="5" borderId="1" xfId="1" applyNumberFormat="1" applyFont="1" applyFill="1" applyBorder="1" applyAlignment="1">
      <alignment horizontal="right"/>
    </xf>
    <xf numFmtId="164" fontId="15" fillId="5" borderId="1" xfId="1" applyNumberFormat="1" applyFont="1" applyFill="1" applyBorder="1" applyAlignment="1">
      <alignment horizontal="right"/>
    </xf>
    <xf numFmtId="3" fontId="19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7" fillId="0" borderId="1" xfId="0" applyFont="1" applyBorder="1"/>
    <xf numFmtId="9" fontId="18" fillId="5" borderId="1" xfId="1" applyFont="1" applyFill="1" applyBorder="1" applyAlignment="1">
      <alignment horizontal="right"/>
    </xf>
    <xf numFmtId="0" fontId="19" fillId="5" borderId="1" xfId="0" applyFont="1" applyFill="1" applyBorder="1" applyAlignment="1">
      <alignment horizontal="right"/>
    </xf>
    <xf numFmtId="2" fontId="2" fillId="5" borderId="1" xfId="0" applyNumberFormat="1" applyFont="1" applyFill="1" applyBorder="1" applyAlignment="1">
      <alignment horizontal="right"/>
    </xf>
    <xf numFmtId="9" fontId="2" fillId="5" borderId="1" xfId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9" fontId="1" fillId="5" borderId="1" xfId="1" applyFont="1" applyFill="1" applyBorder="1" applyAlignment="1">
      <alignment horizontal="right"/>
    </xf>
    <xf numFmtId="165" fontId="2" fillId="5" borderId="1" xfId="0" applyNumberFormat="1" applyFont="1" applyFill="1" applyBorder="1" applyAlignment="1">
      <alignment horizontal="right"/>
    </xf>
    <xf numFmtId="1" fontId="1" fillId="0" borderId="0" xfId="0" applyNumberFormat="1" applyFont="1"/>
    <xf numFmtId="164" fontId="19" fillId="5" borderId="0" xfId="1" applyNumberFormat="1" applyFont="1" applyFill="1" applyAlignment="1">
      <alignment horizontal="right"/>
    </xf>
    <xf numFmtId="1" fontId="10" fillId="5" borderId="0" xfId="0" applyNumberFormat="1" applyFont="1" applyFill="1"/>
    <xf numFmtId="1" fontId="3" fillId="5" borderId="0" xfId="0" applyNumberFormat="1" applyFont="1" applyFill="1"/>
    <xf numFmtId="1" fontId="10" fillId="0" borderId="0" xfId="0" applyNumberFormat="1" applyFont="1"/>
    <xf numFmtId="0" fontId="21" fillId="0" borderId="0" xfId="0" applyFont="1" applyAlignment="1">
      <alignment vertical="center"/>
    </xf>
    <xf numFmtId="3" fontId="2" fillId="8" borderId="0" xfId="0" applyNumberFormat="1" applyFont="1" applyFill="1" applyAlignment="1">
      <alignment horizontal="right"/>
    </xf>
    <xf numFmtId="3" fontId="15" fillId="8" borderId="0" xfId="0" applyNumberFormat="1" applyFont="1" applyFill="1" applyAlignment="1">
      <alignment horizontal="right"/>
    </xf>
    <xf numFmtId="164" fontId="15" fillId="8" borderId="0" xfId="1" applyNumberFormat="1" applyFont="1" applyFill="1" applyAlignment="1">
      <alignment horizontal="right"/>
    </xf>
    <xf numFmtId="3" fontId="11" fillId="5" borderId="0" xfId="1" applyNumberFormat="1" applyFont="1" applyFill="1" applyAlignment="1">
      <alignment horizontal="right"/>
    </xf>
    <xf numFmtId="3" fontId="16" fillId="5" borderId="0" xfId="1" applyNumberFormat="1" applyFont="1" applyFill="1" applyAlignment="1">
      <alignment horizontal="right"/>
    </xf>
    <xf numFmtId="3" fontId="16" fillId="5" borderId="0" xfId="0" applyNumberFormat="1" applyFont="1" applyFill="1" applyAlignment="1">
      <alignment horizontal="right"/>
    </xf>
    <xf numFmtId="0" fontId="0" fillId="5" borderId="0" xfId="0" applyFill="1" applyAlignment="1">
      <alignment horizontal="right"/>
    </xf>
    <xf numFmtId="0" fontId="3" fillId="5" borderId="0" xfId="2" applyFill="1" applyAlignment="1">
      <alignment horizontal="right" vertical="center"/>
    </xf>
    <xf numFmtId="0" fontId="11" fillId="5" borderId="0" xfId="0" applyFont="1" applyFill="1" applyAlignment="1">
      <alignment horizontal="right"/>
    </xf>
    <xf numFmtId="3" fontId="11" fillId="5" borderId="0" xfId="1" applyNumberFormat="1" applyFont="1" applyFill="1" applyBorder="1" applyAlignment="1">
      <alignment horizontal="right"/>
    </xf>
    <xf numFmtId="3" fontId="16" fillId="5" borderId="0" xfId="1" applyNumberFormat="1" applyFont="1" applyFill="1" applyBorder="1" applyAlignment="1">
      <alignment horizontal="right"/>
    </xf>
    <xf numFmtId="0" fontId="16" fillId="5" borderId="0" xfId="0" applyFont="1" applyFill="1" applyAlignment="1">
      <alignment horizontal="right"/>
    </xf>
    <xf numFmtId="0" fontId="9" fillId="5" borderId="0" xfId="0" applyFont="1" applyFill="1" applyAlignment="1">
      <alignment horizontal="right"/>
    </xf>
    <xf numFmtId="3" fontId="1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right"/>
    </xf>
    <xf numFmtId="0" fontId="10" fillId="5" borderId="0" xfId="0" applyFont="1" applyFill="1" applyAlignment="1">
      <alignment horizontal="right"/>
    </xf>
    <xf numFmtId="2" fontId="1" fillId="5" borderId="0" xfId="0" applyNumberFormat="1" applyFont="1" applyFill="1" applyAlignment="1">
      <alignment horizontal="right"/>
    </xf>
    <xf numFmtId="9" fontId="1" fillId="5" borderId="0" xfId="1" applyFont="1" applyFill="1" applyAlignment="1">
      <alignment horizontal="right"/>
    </xf>
    <xf numFmtId="164" fontId="12" fillId="5" borderId="0" xfId="1" applyNumberFormat="1" applyFont="1" applyFill="1" applyAlignment="1">
      <alignment horizontal="right"/>
    </xf>
    <xf numFmtId="164" fontId="12" fillId="8" borderId="0" xfId="1" applyNumberFormat="1" applyFont="1" applyFill="1" applyAlignment="1">
      <alignment horizontal="right"/>
    </xf>
    <xf numFmtId="0" fontId="10" fillId="5" borderId="0" xfId="0" applyFont="1" applyFill="1"/>
    <xf numFmtId="3" fontId="13" fillId="5" borderId="1" xfId="0" applyNumberFormat="1" applyFont="1" applyFill="1" applyBorder="1" applyAlignment="1">
      <alignment horizontal="right"/>
    </xf>
    <xf numFmtId="3" fontId="13" fillId="5" borderId="2" xfId="0" applyNumberFormat="1" applyFont="1" applyFill="1" applyBorder="1" applyAlignment="1">
      <alignment horizontal="right"/>
    </xf>
    <xf numFmtId="3" fontId="13" fillId="5" borderId="3" xfId="0" applyNumberFormat="1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3" xfId="0" applyFont="1" applyFill="1" applyBorder="1"/>
  </cellXfs>
  <cellStyles count="3">
    <cellStyle name="Normal" xfId="0" builtinId="0"/>
    <cellStyle name="Normal 2" xfId="2" xr:uid="{50DD1C34-BAD9-4AED-B72B-14A87084161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0</xdr:rowOff>
    </xdr:from>
    <xdr:to>
      <xdr:col>0</xdr:col>
      <xdr:colOff>1574799</xdr:colOff>
      <xdr:row>2</xdr:row>
      <xdr:rowOff>150289</xdr:rowOff>
    </xdr:to>
    <xdr:pic>
      <xdr:nvPicPr>
        <xdr:cNvPr id="5" name="publicPreviewSize" descr="https://img.materialbank.net/NiboWEB/kemira/getFile.do?type=preview&amp;uuid=14052562&amp;ticket=1344&amp;cartUuid=1898361&amp;cart=true&amp;type=preview">
          <a:extLst>
            <a:ext uri="{FF2B5EF4-FFF2-40B4-BE49-F238E27FC236}">
              <a16:creationId xmlns:a16="http://schemas.microsoft.com/office/drawing/2014/main" id="{C946A963-58B4-4F6B-A967-F9598A703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1552575" cy="540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5169-A38B-4A16-82C2-96681CC611A5}">
  <sheetPr>
    <tabColor rgb="FF00B050"/>
  </sheetPr>
  <dimension ref="A1:CD162"/>
  <sheetViews>
    <sheetView showGridLines="0" tabSelected="1" showRuler="0" zoomScaleNormal="100" zoomScaleSheetLayoutView="115" zoomScalePageLayoutView="7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K11" sqref="K11"/>
    </sheetView>
  </sheetViews>
  <sheetFormatPr defaultRowHeight="12.5" outlineLevelRow="2" outlineLevelCol="2" x14ac:dyDescent="0.25"/>
  <cols>
    <col min="1" max="1" width="38.81640625" bestFit="1" customWidth="1"/>
    <col min="2" max="2" width="8.54296875" style="1" hidden="1" customWidth="1" outlineLevel="1"/>
    <col min="3" max="6" width="8.54296875" style="1" hidden="1" customWidth="1" outlineLevel="1" collapsed="1"/>
    <col min="7" max="9" width="8.54296875" style="1" hidden="1" customWidth="1" outlineLevel="1"/>
    <col min="10" max="10" width="8.54296875" style="1" customWidth="1" collapsed="1"/>
    <col min="11" max="13" width="8.54296875" style="1" customWidth="1"/>
    <col min="14" max="14" width="9.08984375" style="1" customWidth="1"/>
    <col min="15" max="15" width="9.36328125" style="1" customWidth="1"/>
    <col min="16" max="16" width="9.54296875" style="1" customWidth="1"/>
    <col min="17" max="17" width="9" style="1" customWidth="1"/>
    <col min="18" max="18" width="1.1796875" style="242" customWidth="1"/>
    <col min="19" max="21" width="8.54296875" style="3" hidden="1" customWidth="1" outlineLevel="2" collapsed="1"/>
    <col min="22" max="59" width="8.54296875" style="3" hidden="1" customWidth="1" outlineLevel="2"/>
    <col min="60" max="60" width="11.1796875" style="1" hidden="1" customWidth="1" outlineLevel="2"/>
    <col min="61" max="61" width="8.54296875" style="3" hidden="1" customWidth="1" outlineLevel="2"/>
    <col min="62" max="62" width="12.26953125" style="1" hidden="1" customWidth="1" outlineLevel="2"/>
    <col min="63" max="63" width="8.54296875" style="3" hidden="1" customWidth="1" outlineLevel="2"/>
    <col min="64" max="64" width="12.26953125" style="1" hidden="1" customWidth="1" outlineLevel="2"/>
    <col min="65" max="65" width="8.54296875" style="3" hidden="1" customWidth="1" outlineLevel="2"/>
    <col min="66" max="66" width="12.26953125" style="1" hidden="1" customWidth="1" outlineLevel="2"/>
    <col min="67" max="67" width="9.453125" style="3" hidden="1" customWidth="1" outlineLevel="1" collapsed="1"/>
    <col min="68" max="71" width="12.26953125" style="1" hidden="1" customWidth="1" outlineLevel="1"/>
    <col min="72" max="72" width="8.54296875" style="1" customWidth="1" collapsed="1"/>
    <col min="73" max="75" width="8.54296875" style="1" customWidth="1"/>
    <col min="76" max="76" width="37.26953125" style="4" bestFit="1" customWidth="1"/>
    <col min="80" max="80" width="13.1796875" bestFit="1" customWidth="1"/>
    <col min="294" max="294" width="32" customWidth="1"/>
    <col min="295" max="302" width="8.54296875" customWidth="1"/>
    <col min="303" max="303" width="3" customWidth="1"/>
    <col min="304" max="331" width="8.54296875" customWidth="1"/>
    <col min="332" max="332" width="37.26953125" bestFit="1" customWidth="1"/>
    <col min="550" max="550" width="32" customWidth="1"/>
    <col min="551" max="558" width="8.54296875" customWidth="1"/>
    <col min="559" max="559" width="3" customWidth="1"/>
    <col min="560" max="587" width="8.54296875" customWidth="1"/>
    <col min="588" max="588" width="37.26953125" bestFit="1" customWidth="1"/>
    <col min="806" max="806" width="32" customWidth="1"/>
    <col min="807" max="814" width="8.54296875" customWidth="1"/>
    <col min="815" max="815" width="3" customWidth="1"/>
    <col min="816" max="843" width="8.54296875" customWidth="1"/>
    <col min="844" max="844" width="37.26953125" bestFit="1" customWidth="1"/>
    <col min="1062" max="1062" width="32" customWidth="1"/>
    <col min="1063" max="1070" width="8.54296875" customWidth="1"/>
    <col min="1071" max="1071" width="3" customWidth="1"/>
    <col min="1072" max="1099" width="8.54296875" customWidth="1"/>
    <col min="1100" max="1100" width="37.26953125" bestFit="1" customWidth="1"/>
    <col min="1318" max="1318" width="32" customWidth="1"/>
    <col min="1319" max="1326" width="8.54296875" customWidth="1"/>
    <col min="1327" max="1327" width="3" customWidth="1"/>
    <col min="1328" max="1355" width="8.54296875" customWidth="1"/>
    <col min="1356" max="1356" width="37.26953125" bestFit="1" customWidth="1"/>
    <col min="1574" max="1574" width="32" customWidth="1"/>
    <col min="1575" max="1582" width="8.54296875" customWidth="1"/>
    <col min="1583" max="1583" width="3" customWidth="1"/>
    <col min="1584" max="1611" width="8.54296875" customWidth="1"/>
    <col min="1612" max="1612" width="37.26953125" bestFit="1" customWidth="1"/>
    <col min="1830" max="1830" width="32" customWidth="1"/>
    <col min="1831" max="1838" width="8.54296875" customWidth="1"/>
    <col min="1839" max="1839" width="3" customWidth="1"/>
    <col min="1840" max="1867" width="8.54296875" customWidth="1"/>
    <col min="1868" max="1868" width="37.26953125" bestFit="1" customWidth="1"/>
    <col min="2086" max="2086" width="32" customWidth="1"/>
    <col min="2087" max="2094" width="8.54296875" customWidth="1"/>
    <col min="2095" max="2095" width="3" customWidth="1"/>
    <col min="2096" max="2123" width="8.54296875" customWidth="1"/>
    <col min="2124" max="2124" width="37.26953125" bestFit="1" customWidth="1"/>
    <col min="2342" max="2342" width="32" customWidth="1"/>
    <col min="2343" max="2350" width="8.54296875" customWidth="1"/>
    <col min="2351" max="2351" width="3" customWidth="1"/>
    <col min="2352" max="2379" width="8.54296875" customWidth="1"/>
    <col min="2380" max="2380" width="37.26953125" bestFit="1" customWidth="1"/>
    <col min="2598" max="2598" width="32" customWidth="1"/>
    <col min="2599" max="2606" width="8.54296875" customWidth="1"/>
    <col min="2607" max="2607" width="3" customWidth="1"/>
    <col min="2608" max="2635" width="8.54296875" customWidth="1"/>
    <col min="2636" max="2636" width="37.26953125" bestFit="1" customWidth="1"/>
    <col min="2854" max="2854" width="32" customWidth="1"/>
    <col min="2855" max="2862" width="8.54296875" customWidth="1"/>
    <col min="2863" max="2863" width="3" customWidth="1"/>
    <col min="2864" max="2891" width="8.54296875" customWidth="1"/>
    <col min="2892" max="2892" width="37.26953125" bestFit="1" customWidth="1"/>
    <col min="3110" max="3110" width="32" customWidth="1"/>
    <col min="3111" max="3118" width="8.54296875" customWidth="1"/>
    <col min="3119" max="3119" width="3" customWidth="1"/>
    <col min="3120" max="3147" width="8.54296875" customWidth="1"/>
    <col min="3148" max="3148" width="37.26953125" bestFit="1" customWidth="1"/>
    <col min="3366" max="3366" width="32" customWidth="1"/>
    <col min="3367" max="3374" width="8.54296875" customWidth="1"/>
    <col min="3375" max="3375" width="3" customWidth="1"/>
    <col min="3376" max="3403" width="8.54296875" customWidth="1"/>
    <col min="3404" max="3404" width="37.26953125" bestFit="1" customWidth="1"/>
    <col min="3622" max="3622" width="32" customWidth="1"/>
    <col min="3623" max="3630" width="8.54296875" customWidth="1"/>
    <col min="3631" max="3631" width="3" customWidth="1"/>
    <col min="3632" max="3659" width="8.54296875" customWidth="1"/>
    <col min="3660" max="3660" width="37.26953125" bestFit="1" customWidth="1"/>
    <col min="3878" max="3878" width="32" customWidth="1"/>
    <col min="3879" max="3886" width="8.54296875" customWidth="1"/>
    <col min="3887" max="3887" width="3" customWidth="1"/>
    <col min="3888" max="3915" width="8.54296875" customWidth="1"/>
    <col min="3916" max="3916" width="37.26953125" bestFit="1" customWidth="1"/>
    <col min="4134" max="4134" width="32" customWidth="1"/>
    <col min="4135" max="4142" width="8.54296875" customWidth="1"/>
    <col min="4143" max="4143" width="3" customWidth="1"/>
    <col min="4144" max="4171" width="8.54296875" customWidth="1"/>
    <col min="4172" max="4172" width="37.26953125" bestFit="1" customWidth="1"/>
    <col min="4390" max="4390" width="32" customWidth="1"/>
    <col min="4391" max="4398" width="8.54296875" customWidth="1"/>
    <col min="4399" max="4399" width="3" customWidth="1"/>
    <col min="4400" max="4427" width="8.54296875" customWidth="1"/>
    <col min="4428" max="4428" width="37.26953125" bestFit="1" customWidth="1"/>
    <col min="4646" max="4646" width="32" customWidth="1"/>
    <col min="4647" max="4654" width="8.54296875" customWidth="1"/>
    <col min="4655" max="4655" width="3" customWidth="1"/>
    <col min="4656" max="4683" width="8.54296875" customWidth="1"/>
    <col min="4684" max="4684" width="37.26953125" bestFit="1" customWidth="1"/>
    <col min="4902" max="4902" width="32" customWidth="1"/>
    <col min="4903" max="4910" width="8.54296875" customWidth="1"/>
    <col min="4911" max="4911" width="3" customWidth="1"/>
    <col min="4912" max="4939" width="8.54296875" customWidth="1"/>
    <col min="4940" max="4940" width="37.26953125" bestFit="1" customWidth="1"/>
    <col min="5158" max="5158" width="32" customWidth="1"/>
    <col min="5159" max="5166" width="8.54296875" customWidth="1"/>
    <col min="5167" max="5167" width="3" customWidth="1"/>
    <col min="5168" max="5195" width="8.54296875" customWidth="1"/>
    <col min="5196" max="5196" width="37.26953125" bestFit="1" customWidth="1"/>
    <col min="5414" max="5414" width="32" customWidth="1"/>
    <col min="5415" max="5422" width="8.54296875" customWidth="1"/>
    <col min="5423" max="5423" width="3" customWidth="1"/>
    <col min="5424" max="5451" width="8.54296875" customWidth="1"/>
    <col min="5452" max="5452" width="37.26953125" bestFit="1" customWidth="1"/>
    <col min="5670" max="5670" width="32" customWidth="1"/>
    <col min="5671" max="5678" width="8.54296875" customWidth="1"/>
    <col min="5679" max="5679" width="3" customWidth="1"/>
    <col min="5680" max="5707" width="8.54296875" customWidth="1"/>
    <col min="5708" max="5708" width="37.26953125" bestFit="1" customWidth="1"/>
    <col min="5926" max="5926" width="32" customWidth="1"/>
    <col min="5927" max="5934" width="8.54296875" customWidth="1"/>
    <col min="5935" max="5935" width="3" customWidth="1"/>
    <col min="5936" max="5963" width="8.54296875" customWidth="1"/>
    <col min="5964" max="5964" width="37.26953125" bestFit="1" customWidth="1"/>
    <col min="6182" max="6182" width="32" customWidth="1"/>
    <col min="6183" max="6190" width="8.54296875" customWidth="1"/>
    <col min="6191" max="6191" width="3" customWidth="1"/>
    <col min="6192" max="6219" width="8.54296875" customWidth="1"/>
    <col min="6220" max="6220" width="37.26953125" bestFit="1" customWidth="1"/>
    <col min="6438" max="6438" width="32" customWidth="1"/>
    <col min="6439" max="6446" width="8.54296875" customWidth="1"/>
    <col min="6447" max="6447" width="3" customWidth="1"/>
    <col min="6448" max="6475" width="8.54296875" customWidth="1"/>
    <col min="6476" max="6476" width="37.26953125" bestFit="1" customWidth="1"/>
    <col min="6694" max="6694" width="32" customWidth="1"/>
    <col min="6695" max="6702" width="8.54296875" customWidth="1"/>
    <col min="6703" max="6703" width="3" customWidth="1"/>
    <col min="6704" max="6731" width="8.54296875" customWidth="1"/>
    <col min="6732" max="6732" width="37.26953125" bestFit="1" customWidth="1"/>
    <col min="6950" max="6950" width="32" customWidth="1"/>
    <col min="6951" max="6958" width="8.54296875" customWidth="1"/>
    <col min="6959" max="6959" width="3" customWidth="1"/>
    <col min="6960" max="6987" width="8.54296875" customWidth="1"/>
    <col min="6988" max="6988" width="37.26953125" bestFit="1" customWidth="1"/>
    <col min="7206" max="7206" width="32" customWidth="1"/>
    <col min="7207" max="7214" width="8.54296875" customWidth="1"/>
    <col min="7215" max="7215" width="3" customWidth="1"/>
    <col min="7216" max="7243" width="8.54296875" customWidth="1"/>
    <col min="7244" max="7244" width="37.26953125" bestFit="1" customWidth="1"/>
    <col min="7462" max="7462" width="32" customWidth="1"/>
    <col min="7463" max="7470" width="8.54296875" customWidth="1"/>
    <col min="7471" max="7471" width="3" customWidth="1"/>
    <col min="7472" max="7499" width="8.54296875" customWidth="1"/>
    <col min="7500" max="7500" width="37.26953125" bestFit="1" customWidth="1"/>
    <col min="7718" max="7718" width="32" customWidth="1"/>
    <col min="7719" max="7726" width="8.54296875" customWidth="1"/>
    <col min="7727" max="7727" width="3" customWidth="1"/>
    <col min="7728" max="7755" width="8.54296875" customWidth="1"/>
    <col min="7756" max="7756" width="37.26953125" bestFit="1" customWidth="1"/>
    <col min="7974" max="7974" width="32" customWidth="1"/>
    <col min="7975" max="7982" width="8.54296875" customWidth="1"/>
    <col min="7983" max="7983" width="3" customWidth="1"/>
    <col min="7984" max="8011" width="8.54296875" customWidth="1"/>
    <col min="8012" max="8012" width="37.26953125" bestFit="1" customWidth="1"/>
    <col min="8230" max="8230" width="32" customWidth="1"/>
    <col min="8231" max="8238" width="8.54296875" customWidth="1"/>
    <col min="8239" max="8239" width="3" customWidth="1"/>
    <col min="8240" max="8267" width="8.54296875" customWidth="1"/>
    <col min="8268" max="8268" width="37.26953125" bestFit="1" customWidth="1"/>
    <col min="8486" max="8486" width="32" customWidth="1"/>
    <col min="8487" max="8494" width="8.54296875" customWidth="1"/>
    <col min="8495" max="8495" width="3" customWidth="1"/>
    <col min="8496" max="8523" width="8.54296875" customWidth="1"/>
    <col min="8524" max="8524" width="37.26953125" bestFit="1" customWidth="1"/>
    <col min="8742" max="8742" width="32" customWidth="1"/>
    <col min="8743" max="8750" width="8.54296875" customWidth="1"/>
    <col min="8751" max="8751" width="3" customWidth="1"/>
    <col min="8752" max="8779" width="8.54296875" customWidth="1"/>
    <col min="8780" max="8780" width="37.26953125" bestFit="1" customWidth="1"/>
    <col min="8998" max="8998" width="32" customWidth="1"/>
    <col min="8999" max="9006" width="8.54296875" customWidth="1"/>
    <col min="9007" max="9007" width="3" customWidth="1"/>
    <col min="9008" max="9035" width="8.54296875" customWidth="1"/>
    <col min="9036" max="9036" width="37.26953125" bestFit="1" customWidth="1"/>
    <col min="9254" max="9254" width="32" customWidth="1"/>
    <col min="9255" max="9262" width="8.54296875" customWidth="1"/>
    <col min="9263" max="9263" width="3" customWidth="1"/>
    <col min="9264" max="9291" width="8.54296875" customWidth="1"/>
    <col min="9292" max="9292" width="37.26953125" bestFit="1" customWidth="1"/>
    <col min="9510" max="9510" width="32" customWidth="1"/>
    <col min="9511" max="9518" width="8.54296875" customWidth="1"/>
    <col min="9519" max="9519" width="3" customWidth="1"/>
    <col min="9520" max="9547" width="8.54296875" customWidth="1"/>
    <col min="9548" max="9548" width="37.26953125" bestFit="1" customWidth="1"/>
    <col min="9766" max="9766" width="32" customWidth="1"/>
    <col min="9767" max="9774" width="8.54296875" customWidth="1"/>
    <col min="9775" max="9775" width="3" customWidth="1"/>
    <col min="9776" max="9803" width="8.54296875" customWidth="1"/>
    <col min="9804" max="9804" width="37.26953125" bestFit="1" customWidth="1"/>
    <col min="10022" max="10022" width="32" customWidth="1"/>
    <col min="10023" max="10030" width="8.54296875" customWidth="1"/>
    <col min="10031" max="10031" width="3" customWidth="1"/>
    <col min="10032" max="10059" width="8.54296875" customWidth="1"/>
    <col min="10060" max="10060" width="37.26953125" bestFit="1" customWidth="1"/>
    <col min="10278" max="10278" width="32" customWidth="1"/>
    <col min="10279" max="10286" width="8.54296875" customWidth="1"/>
    <col min="10287" max="10287" width="3" customWidth="1"/>
    <col min="10288" max="10315" width="8.54296875" customWidth="1"/>
    <col min="10316" max="10316" width="37.26953125" bestFit="1" customWidth="1"/>
    <col min="10534" max="10534" width="32" customWidth="1"/>
    <col min="10535" max="10542" width="8.54296875" customWidth="1"/>
    <col min="10543" max="10543" width="3" customWidth="1"/>
    <col min="10544" max="10571" width="8.54296875" customWidth="1"/>
    <col min="10572" max="10572" width="37.26953125" bestFit="1" customWidth="1"/>
    <col min="10790" max="10790" width="32" customWidth="1"/>
    <col min="10791" max="10798" width="8.54296875" customWidth="1"/>
    <col min="10799" max="10799" width="3" customWidth="1"/>
    <col min="10800" max="10827" width="8.54296875" customWidth="1"/>
    <col min="10828" max="10828" width="37.26953125" bestFit="1" customWidth="1"/>
    <col min="11046" max="11046" width="32" customWidth="1"/>
    <col min="11047" max="11054" width="8.54296875" customWidth="1"/>
    <col min="11055" max="11055" width="3" customWidth="1"/>
    <col min="11056" max="11083" width="8.54296875" customWidth="1"/>
    <col min="11084" max="11084" width="37.26953125" bestFit="1" customWidth="1"/>
    <col min="11302" max="11302" width="32" customWidth="1"/>
    <col min="11303" max="11310" width="8.54296875" customWidth="1"/>
    <col min="11311" max="11311" width="3" customWidth="1"/>
    <col min="11312" max="11339" width="8.54296875" customWidth="1"/>
    <col min="11340" max="11340" width="37.26953125" bestFit="1" customWidth="1"/>
    <col min="11558" max="11558" width="32" customWidth="1"/>
    <col min="11559" max="11566" width="8.54296875" customWidth="1"/>
    <col min="11567" max="11567" width="3" customWidth="1"/>
    <col min="11568" max="11595" width="8.54296875" customWidth="1"/>
    <col min="11596" max="11596" width="37.26953125" bestFit="1" customWidth="1"/>
    <col min="11814" max="11814" width="32" customWidth="1"/>
    <col min="11815" max="11822" width="8.54296875" customWidth="1"/>
    <col min="11823" max="11823" width="3" customWidth="1"/>
    <col min="11824" max="11851" width="8.54296875" customWidth="1"/>
    <col min="11852" max="11852" width="37.26953125" bestFit="1" customWidth="1"/>
    <col min="12070" max="12070" width="32" customWidth="1"/>
    <col min="12071" max="12078" width="8.54296875" customWidth="1"/>
    <col min="12079" max="12079" width="3" customWidth="1"/>
    <col min="12080" max="12107" width="8.54296875" customWidth="1"/>
    <col min="12108" max="12108" width="37.26953125" bestFit="1" customWidth="1"/>
    <col min="12326" max="12326" width="32" customWidth="1"/>
    <col min="12327" max="12334" width="8.54296875" customWidth="1"/>
    <col min="12335" max="12335" width="3" customWidth="1"/>
    <col min="12336" max="12363" width="8.54296875" customWidth="1"/>
    <col min="12364" max="12364" width="37.26953125" bestFit="1" customWidth="1"/>
    <col min="12582" max="12582" width="32" customWidth="1"/>
    <col min="12583" max="12590" width="8.54296875" customWidth="1"/>
    <col min="12591" max="12591" width="3" customWidth="1"/>
    <col min="12592" max="12619" width="8.54296875" customWidth="1"/>
    <col min="12620" max="12620" width="37.26953125" bestFit="1" customWidth="1"/>
    <col min="12838" max="12838" width="32" customWidth="1"/>
    <col min="12839" max="12846" width="8.54296875" customWidth="1"/>
    <col min="12847" max="12847" width="3" customWidth="1"/>
    <col min="12848" max="12875" width="8.54296875" customWidth="1"/>
    <col min="12876" max="12876" width="37.26953125" bestFit="1" customWidth="1"/>
    <col min="13094" max="13094" width="32" customWidth="1"/>
    <col min="13095" max="13102" width="8.54296875" customWidth="1"/>
    <col min="13103" max="13103" width="3" customWidth="1"/>
    <col min="13104" max="13131" width="8.54296875" customWidth="1"/>
    <col min="13132" max="13132" width="37.26953125" bestFit="1" customWidth="1"/>
    <col min="13350" max="13350" width="32" customWidth="1"/>
    <col min="13351" max="13358" width="8.54296875" customWidth="1"/>
    <col min="13359" max="13359" width="3" customWidth="1"/>
    <col min="13360" max="13387" width="8.54296875" customWidth="1"/>
    <col min="13388" max="13388" width="37.26953125" bestFit="1" customWidth="1"/>
    <col min="13606" max="13606" width="32" customWidth="1"/>
    <col min="13607" max="13614" width="8.54296875" customWidth="1"/>
    <col min="13615" max="13615" width="3" customWidth="1"/>
    <col min="13616" max="13643" width="8.54296875" customWidth="1"/>
    <col min="13644" max="13644" width="37.26953125" bestFit="1" customWidth="1"/>
    <col min="13862" max="13862" width="32" customWidth="1"/>
    <col min="13863" max="13870" width="8.54296875" customWidth="1"/>
    <col min="13871" max="13871" width="3" customWidth="1"/>
    <col min="13872" max="13899" width="8.54296875" customWidth="1"/>
    <col min="13900" max="13900" width="37.26953125" bestFit="1" customWidth="1"/>
    <col min="14118" max="14118" width="32" customWidth="1"/>
    <col min="14119" max="14126" width="8.54296875" customWidth="1"/>
    <col min="14127" max="14127" width="3" customWidth="1"/>
    <col min="14128" max="14155" width="8.54296875" customWidth="1"/>
    <col min="14156" max="14156" width="37.26953125" bestFit="1" customWidth="1"/>
    <col min="14374" max="14374" width="32" customWidth="1"/>
    <col min="14375" max="14382" width="8.54296875" customWidth="1"/>
    <col min="14383" max="14383" width="3" customWidth="1"/>
    <col min="14384" max="14411" width="8.54296875" customWidth="1"/>
    <col min="14412" max="14412" width="37.26953125" bestFit="1" customWidth="1"/>
    <col min="14630" max="14630" width="32" customWidth="1"/>
    <col min="14631" max="14638" width="8.54296875" customWidth="1"/>
    <col min="14639" max="14639" width="3" customWidth="1"/>
    <col min="14640" max="14667" width="8.54296875" customWidth="1"/>
    <col min="14668" max="14668" width="37.26953125" bestFit="1" customWidth="1"/>
    <col min="14886" max="14886" width="32" customWidth="1"/>
    <col min="14887" max="14894" width="8.54296875" customWidth="1"/>
    <col min="14895" max="14895" width="3" customWidth="1"/>
    <col min="14896" max="14923" width="8.54296875" customWidth="1"/>
    <col min="14924" max="14924" width="37.26953125" bestFit="1" customWidth="1"/>
    <col min="15142" max="15142" width="32" customWidth="1"/>
    <col min="15143" max="15150" width="8.54296875" customWidth="1"/>
    <col min="15151" max="15151" width="3" customWidth="1"/>
    <col min="15152" max="15179" width="8.54296875" customWidth="1"/>
    <col min="15180" max="15180" width="37.26953125" bestFit="1" customWidth="1"/>
    <col min="15398" max="15398" width="32" customWidth="1"/>
    <col min="15399" max="15406" width="8.54296875" customWidth="1"/>
    <col min="15407" max="15407" width="3" customWidth="1"/>
    <col min="15408" max="15435" width="8.54296875" customWidth="1"/>
    <col min="15436" max="15436" width="37.26953125" bestFit="1" customWidth="1"/>
    <col min="15654" max="15654" width="32" customWidth="1"/>
    <col min="15655" max="15662" width="8.54296875" customWidth="1"/>
    <col min="15663" max="15663" width="3" customWidth="1"/>
    <col min="15664" max="15691" width="8.54296875" customWidth="1"/>
    <col min="15692" max="15692" width="37.26953125" bestFit="1" customWidth="1"/>
    <col min="15910" max="15910" width="32" customWidth="1"/>
    <col min="15911" max="15918" width="8.54296875" customWidth="1"/>
    <col min="15919" max="15919" width="3" customWidth="1"/>
    <col min="15920" max="15947" width="8.54296875" customWidth="1"/>
    <col min="15948" max="15948" width="37.26953125" bestFit="1" customWidth="1"/>
    <col min="16166" max="16166" width="32" customWidth="1"/>
    <col min="16167" max="16174" width="8.54296875" customWidth="1"/>
    <col min="16175" max="16175" width="3" customWidth="1"/>
    <col min="16176" max="16203" width="8.54296875" customWidth="1"/>
    <col min="16204" max="16204" width="37.26953125" bestFit="1" customWidth="1"/>
  </cols>
  <sheetData>
    <row r="1" spans="1:82" ht="15.75" customHeight="1" x14ac:dyDescent="0.25">
      <c r="J1" s="235" t="s">
        <v>114</v>
      </c>
      <c r="S1"/>
      <c r="T1"/>
      <c r="U1"/>
      <c r="V1"/>
      <c r="W1"/>
      <c r="X1"/>
      <c r="Y1"/>
      <c r="Z1"/>
      <c r="AA1" s="2"/>
      <c r="AB1" s="2"/>
      <c r="AC1" s="2"/>
      <c r="AD1" s="2"/>
      <c r="AE1" s="100"/>
      <c r="AF1" s="2"/>
      <c r="AG1" s="2"/>
      <c r="AH1" s="116"/>
      <c r="AI1" s="100"/>
      <c r="AJ1" s="2"/>
      <c r="AK1" s="2"/>
      <c r="AL1" s="116"/>
      <c r="AM1" s="100"/>
      <c r="AN1" s="2"/>
      <c r="AO1" s="117"/>
      <c r="AP1" s="100"/>
      <c r="AQ1" s="100"/>
      <c r="AR1" s="2"/>
      <c r="AS1" s="2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I1" s="116"/>
      <c r="BK1" s="116"/>
      <c r="BM1" s="116"/>
      <c r="BO1" s="116"/>
    </row>
    <row r="2" spans="1:82" ht="15.75" customHeight="1" x14ac:dyDescent="0.25">
      <c r="J2" s="235" t="s">
        <v>119</v>
      </c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I2" s="116"/>
      <c r="BK2" s="116"/>
      <c r="BM2" s="116"/>
      <c r="BO2" s="116"/>
    </row>
    <row r="3" spans="1:82" ht="15.75" customHeight="1" x14ac:dyDescent="0.25">
      <c r="J3" s="235" t="s">
        <v>117</v>
      </c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I3" s="116"/>
      <c r="BK3" s="116"/>
      <c r="BM3" s="116"/>
      <c r="BO3" s="116"/>
    </row>
    <row r="4" spans="1:82" ht="15.75" customHeight="1" x14ac:dyDescent="0.25">
      <c r="J4" s="235" t="s">
        <v>118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I4" s="116"/>
      <c r="BK4" s="116"/>
      <c r="BM4" s="116"/>
      <c r="BO4" s="116"/>
    </row>
    <row r="5" spans="1:82" ht="15.75" customHeight="1" x14ac:dyDescent="0.25">
      <c r="J5" s="235" t="s">
        <v>115</v>
      </c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I5" s="116"/>
      <c r="BK5" s="116"/>
      <c r="BM5" s="116"/>
      <c r="BO5" s="116"/>
    </row>
    <row r="6" spans="1:82" s="10" customFormat="1" ht="16" customHeight="1" x14ac:dyDescent="0.25">
      <c r="A6" s="5" t="s">
        <v>0</v>
      </c>
      <c r="B6" s="6">
        <v>2012</v>
      </c>
      <c r="C6" s="6">
        <v>2013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152" t="s">
        <v>99</v>
      </c>
      <c r="O6" s="6">
        <v>2024</v>
      </c>
      <c r="P6" s="152" t="s">
        <v>103</v>
      </c>
      <c r="Q6" s="6">
        <v>2025</v>
      </c>
      <c r="R6" s="243"/>
      <c r="S6" s="7" t="s">
        <v>1</v>
      </c>
      <c r="T6" s="7" t="s">
        <v>2</v>
      </c>
      <c r="U6" s="7" t="s">
        <v>3</v>
      </c>
      <c r="V6" s="8" t="s">
        <v>4</v>
      </c>
      <c r="W6" s="7" t="s">
        <v>5</v>
      </c>
      <c r="X6" s="7" t="s">
        <v>6</v>
      </c>
      <c r="Y6" s="7" t="s">
        <v>7</v>
      </c>
      <c r="Z6" s="8" t="s">
        <v>8</v>
      </c>
      <c r="AA6" s="7" t="s">
        <v>9</v>
      </c>
      <c r="AB6" s="7" t="s">
        <v>10</v>
      </c>
      <c r="AC6" s="7" t="s">
        <v>11</v>
      </c>
      <c r="AD6" s="8" t="s">
        <v>12</v>
      </c>
      <c r="AE6" s="7" t="s">
        <v>13</v>
      </c>
      <c r="AF6" s="7" t="s">
        <v>14</v>
      </c>
      <c r="AG6" s="7" t="s">
        <v>15</v>
      </c>
      <c r="AH6" s="8" t="s">
        <v>16</v>
      </c>
      <c r="AI6" s="7" t="s">
        <v>17</v>
      </c>
      <c r="AJ6" s="7" t="s">
        <v>18</v>
      </c>
      <c r="AK6" s="7" t="s">
        <v>19</v>
      </c>
      <c r="AL6" s="8" t="s">
        <v>20</v>
      </c>
      <c r="AM6" s="7" t="s">
        <v>21</v>
      </c>
      <c r="AN6" s="7" t="s">
        <v>22</v>
      </c>
      <c r="AO6" s="7" t="s">
        <v>23</v>
      </c>
      <c r="AP6" s="8" t="s">
        <v>24</v>
      </c>
      <c r="AQ6" s="7" t="s">
        <v>25</v>
      </c>
      <c r="AR6" s="7" t="s">
        <v>26</v>
      </c>
      <c r="AS6" s="7" t="s">
        <v>27</v>
      </c>
      <c r="AT6" s="8" t="s">
        <v>28</v>
      </c>
      <c r="AU6" s="8" t="s">
        <v>29</v>
      </c>
      <c r="AV6" s="7" t="s">
        <v>30</v>
      </c>
      <c r="AW6" s="7" t="s">
        <v>31</v>
      </c>
      <c r="AX6" s="89" t="s">
        <v>32</v>
      </c>
      <c r="AY6" s="7" t="s">
        <v>33</v>
      </c>
      <c r="AZ6" s="7" t="s">
        <v>34</v>
      </c>
      <c r="BA6" s="7" t="s">
        <v>35</v>
      </c>
      <c r="BB6" s="89" t="s">
        <v>36</v>
      </c>
      <c r="BC6" s="7" t="s">
        <v>37</v>
      </c>
      <c r="BD6" s="7" t="s">
        <v>38</v>
      </c>
      <c r="BE6" s="7" t="s">
        <v>39</v>
      </c>
      <c r="BF6" s="7" t="s">
        <v>40</v>
      </c>
      <c r="BG6" s="7" t="s">
        <v>41</v>
      </c>
      <c r="BH6" s="152" t="s">
        <v>94</v>
      </c>
      <c r="BI6" s="7" t="s">
        <v>42</v>
      </c>
      <c r="BJ6" s="152" t="s">
        <v>95</v>
      </c>
      <c r="BK6" s="7" t="s">
        <v>43</v>
      </c>
      <c r="BL6" s="152" t="s">
        <v>96</v>
      </c>
      <c r="BM6" s="7" t="s">
        <v>44</v>
      </c>
      <c r="BN6" s="193" t="s">
        <v>97</v>
      </c>
      <c r="BO6" s="7" t="s">
        <v>93</v>
      </c>
      <c r="BP6" s="152" t="s">
        <v>98</v>
      </c>
      <c r="BQ6" s="7" t="s">
        <v>100</v>
      </c>
      <c r="BR6" s="7" t="s">
        <v>101</v>
      </c>
      <c r="BS6" s="8" t="s">
        <v>102</v>
      </c>
      <c r="BT6" s="7" t="s">
        <v>104</v>
      </c>
      <c r="BU6" s="7" t="s">
        <v>109</v>
      </c>
      <c r="BV6" s="7" t="s">
        <v>111</v>
      </c>
      <c r="BW6" s="7" t="s">
        <v>113</v>
      </c>
      <c r="BX6" s="9" t="s">
        <v>0</v>
      </c>
    </row>
    <row r="7" spans="1:82" s="16" customFormat="1" ht="16" customHeight="1" x14ac:dyDescent="0.3">
      <c r="A7" s="11" t="s">
        <v>45</v>
      </c>
      <c r="B7" s="12">
        <v>2240.9288581903402</v>
      </c>
      <c r="C7" s="12">
        <v>2229.0846880613799</v>
      </c>
      <c r="D7" s="12">
        <v>2136.6699969095298</v>
      </c>
      <c r="E7" s="12">
        <v>2373.1466648887899</v>
      </c>
      <c r="F7" s="12">
        <v>2363.2903423038802</v>
      </c>
      <c r="G7" s="12">
        <v>2485.99559856213</v>
      </c>
      <c r="H7" s="12">
        <v>2592.7921024733059</v>
      </c>
      <c r="I7" s="12">
        <v>2658.8</v>
      </c>
      <c r="J7" s="12">
        <v>2427.1999999999998</v>
      </c>
      <c r="K7" s="12">
        <v>2674.4</v>
      </c>
      <c r="L7" s="12">
        <v>3569.6</v>
      </c>
      <c r="M7" s="12">
        <v>3383.7</v>
      </c>
      <c r="N7" s="153">
        <v>2889</v>
      </c>
      <c r="O7" s="12">
        <v>2948.1</v>
      </c>
      <c r="P7" s="153">
        <v>2903.5</v>
      </c>
      <c r="Q7" s="44">
        <v>2753.5</v>
      </c>
      <c r="R7" s="45"/>
      <c r="S7" s="13">
        <v>560.85997009161599</v>
      </c>
      <c r="T7" s="13">
        <v>569.32060867749999</v>
      </c>
      <c r="U7" s="13">
        <v>553.70717771101499</v>
      </c>
      <c r="V7" s="14">
        <v>545.19693158124494</v>
      </c>
      <c r="W7" s="13">
        <v>529.88411530602798</v>
      </c>
      <c r="X7" s="13">
        <v>518.23092298995107</v>
      </c>
      <c r="Y7" s="13">
        <v>541.481708443814</v>
      </c>
      <c r="Z7" s="14">
        <v>547.073250169733</v>
      </c>
      <c r="AA7" s="13">
        <v>553.00457723076499</v>
      </c>
      <c r="AB7" s="13">
        <v>594.82550300686501</v>
      </c>
      <c r="AC7" s="13">
        <v>625.02545118250407</v>
      </c>
      <c r="AD7" s="14">
        <v>600.29113346865597</v>
      </c>
      <c r="AE7" s="13">
        <v>582.7483433581541</v>
      </c>
      <c r="AF7" s="13">
        <v>587.73281790795897</v>
      </c>
      <c r="AG7" s="13">
        <v>596.31655780243898</v>
      </c>
      <c r="AH7" s="14">
        <v>596.49262323532901</v>
      </c>
      <c r="AI7" s="13">
        <v>610.0347581396951</v>
      </c>
      <c r="AJ7" s="13">
        <v>617.22022172391905</v>
      </c>
      <c r="AK7" s="13">
        <v>622.19216353226898</v>
      </c>
      <c r="AL7" s="14">
        <v>636.54845516624198</v>
      </c>
      <c r="AM7" s="13">
        <v>613.70518134090401</v>
      </c>
      <c r="AN7" s="13">
        <v>647.64659994621798</v>
      </c>
      <c r="AO7" s="13">
        <v>669.61936585271599</v>
      </c>
      <c r="AP7" s="14">
        <v>661.82095533346796</v>
      </c>
      <c r="AQ7" s="13">
        <v>647.77714666337999</v>
      </c>
      <c r="AR7" s="13">
        <v>663.60114015051101</v>
      </c>
      <c r="AS7" s="13">
        <v>689.75464809639891</v>
      </c>
      <c r="AT7" s="14">
        <v>657.7</v>
      </c>
      <c r="AU7" s="13">
        <v>642</v>
      </c>
      <c r="AV7" s="13">
        <v>582.9</v>
      </c>
      <c r="AW7" s="13">
        <v>596.70000000000005</v>
      </c>
      <c r="AX7" s="90">
        <v>605.6</v>
      </c>
      <c r="AY7" s="13">
        <v>606.1</v>
      </c>
      <c r="AZ7" s="13">
        <v>657.5</v>
      </c>
      <c r="BA7" s="13">
        <v>692.7</v>
      </c>
      <c r="BB7" s="90">
        <v>718.2</v>
      </c>
      <c r="BC7" s="13">
        <v>768.1</v>
      </c>
      <c r="BD7" s="13">
        <v>861.4</v>
      </c>
      <c r="BE7" s="13">
        <v>971.9</v>
      </c>
      <c r="BF7" s="102">
        <v>968.2</v>
      </c>
      <c r="BG7" s="13">
        <v>906</v>
      </c>
      <c r="BH7" s="153">
        <v>795.6</v>
      </c>
      <c r="BI7" s="13">
        <v>840.1</v>
      </c>
      <c r="BJ7" s="153">
        <v>709.1</v>
      </c>
      <c r="BK7" s="13">
        <v>828.7</v>
      </c>
      <c r="BL7" s="153">
        <v>694.3</v>
      </c>
      <c r="BM7" s="13">
        <v>808.8</v>
      </c>
      <c r="BN7" s="194">
        <v>690.2</v>
      </c>
      <c r="BO7" s="13">
        <v>763.3</v>
      </c>
      <c r="BP7" s="153">
        <v>718.8</v>
      </c>
      <c r="BQ7" s="44">
        <v>733.4</v>
      </c>
      <c r="BR7" s="44">
        <v>727.6</v>
      </c>
      <c r="BS7" s="212">
        <v>723.7</v>
      </c>
      <c r="BT7" s="44">
        <v>708.8</v>
      </c>
      <c r="BU7" s="44">
        <v>693.4</v>
      </c>
      <c r="BV7" s="44">
        <v>687.7</v>
      </c>
      <c r="BW7" s="44">
        <v>663.7</v>
      </c>
      <c r="BX7" s="15" t="s">
        <v>45</v>
      </c>
    </row>
    <row r="8" spans="1:82" s="20" customFormat="1" ht="16" customHeight="1" x14ac:dyDescent="0.25">
      <c r="A8" s="100" t="s">
        <v>108</v>
      </c>
      <c r="B8" s="18">
        <v>1007.619651826491</v>
      </c>
      <c r="C8" s="18">
        <v>970.976986439244</v>
      </c>
      <c r="D8" s="18">
        <v>946.85276819197611</v>
      </c>
      <c r="E8" s="18">
        <v>955.87163519625892</v>
      </c>
      <c r="F8" s="17">
        <v>905.97442061726099</v>
      </c>
      <c r="G8" s="17">
        <v>1009.115206568167</v>
      </c>
      <c r="H8" s="17">
        <v>1072.599616085919</v>
      </c>
      <c r="I8" s="17">
        <v>1135.9000000000001</v>
      </c>
      <c r="J8" s="17">
        <v>969.5</v>
      </c>
      <c r="K8" s="17">
        <v>1114.8</v>
      </c>
      <c r="L8" s="17">
        <v>1541.9</v>
      </c>
      <c r="M8" s="17">
        <v>1635.5</v>
      </c>
      <c r="N8" s="154">
        <v>1140.9000000000001</v>
      </c>
      <c r="O8" s="17">
        <v>1301.4000000000001</v>
      </c>
      <c r="P8" s="154">
        <v>1256.9000000000001</v>
      </c>
      <c r="Q8" s="48">
        <v>1221.5</v>
      </c>
      <c r="R8" s="239"/>
      <c r="S8" s="18">
        <v>241.09693635414959</v>
      </c>
      <c r="T8" s="18">
        <v>257.87335212791697</v>
      </c>
      <c r="U8" s="18">
        <v>241.061942844931</v>
      </c>
      <c r="V8" s="19">
        <v>230.94475511224789</v>
      </c>
      <c r="W8" s="18">
        <v>229.70224072179619</v>
      </c>
      <c r="X8" s="18">
        <v>236.25410105657681</v>
      </c>
      <c r="Y8" s="18">
        <v>240.80758020037229</v>
      </c>
      <c r="Z8" s="19">
        <v>240.08884621323028</v>
      </c>
      <c r="AA8" s="18">
        <v>238.3893322533344</v>
      </c>
      <c r="AB8" s="18">
        <v>243.4906970828153</v>
      </c>
      <c r="AC8" s="18">
        <v>245.96860457940437</v>
      </c>
      <c r="AD8" s="19">
        <v>228.0230012807057</v>
      </c>
      <c r="AE8" s="118">
        <v>220.33504872205552</v>
      </c>
      <c r="AF8" s="118">
        <v>226.69958611298381</v>
      </c>
      <c r="AG8" s="118">
        <v>231.02254919627731</v>
      </c>
      <c r="AH8" s="119">
        <v>227.91723658594401</v>
      </c>
      <c r="AI8" s="118">
        <v>237.83868450289702</v>
      </c>
      <c r="AJ8" s="118">
        <v>248.30558640376611</v>
      </c>
      <c r="AK8" s="118">
        <v>259.200524217333</v>
      </c>
      <c r="AL8" s="119">
        <v>263.770411444172</v>
      </c>
      <c r="AM8" s="118">
        <v>245.02889841527102</v>
      </c>
      <c r="AN8" s="118">
        <v>271.69530571814602</v>
      </c>
      <c r="AO8" s="118">
        <v>284.40742047894503</v>
      </c>
      <c r="AP8" s="119">
        <v>271.46799147355699</v>
      </c>
      <c r="AQ8" s="118">
        <v>267.00171716056099</v>
      </c>
      <c r="AR8" s="118">
        <v>290.22810477517902</v>
      </c>
      <c r="AS8" s="118">
        <v>306.90034353235899</v>
      </c>
      <c r="AT8" s="119">
        <v>271.8</v>
      </c>
      <c r="AU8" s="118">
        <v>263.60000000000002</v>
      </c>
      <c r="AV8" s="118">
        <v>225.9</v>
      </c>
      <c r="AW8" s="118">
        <v>244.4</v>
      </c>
      <c r="AX8" s="120">
        <v>235.6</v>
      </c>
      <c r="AY8" s="118">
        <v>236.6</v>
      </c>
      <c r="AZ8" s="118">
        <v>279.10000000000002</v>
      </c>
      <c r="BA8" s="118">
        <v>301.39999999999998</v>
      </c>
      <c r="BB8" s="120">
        <v>297.8</v>
      </c>
      <c r="BC8" s="118">
        <v>321.5</v>
      </c>
      <c r="BD8" s="118">
        <v>373.8</v>
      </c>
      <c r="BE8" s="118">
        <v>434.6</v>
      </c>
      <c r="BF8" s="121">
        <v>412</v>
      </c>
      <c r="BG8" s="118">
        <v>401.5</v>
      </c>
      <c r="BH8" s="154">
        <v>291</v>
      </c>
      <c r="BI8" s="118">
        <v>418.9</v>
      </c>
      <c r="BJ8" s="154">
        <v>287.89999999999998</v>
      </c>
      <c r="BK8" s="118">
        <v>425.1</v>
      </c>
      <c r="BL8" s="154">
        <v>290.7</v>
      </c>
      <c r="BM8" s="118">
        <v>390</v>
      </c>
      <c r="BN8" s="195">
        <v>271.39999999999998</v>
      </c>
      <c r="BO8" s="118">
        <v>340.5</v>
      </c>
      <c r="BP8" s="154">
        <v>295.89999999999998</v>
      </c>
      <c r="BQ8" s="48">
        <v>321</v>
      </c>
      <c r="BR8" s="48">
        <v>328.6</v>
      </c>
      <c r="BS8" s="213">
        <v>311.3</v>
      </c>
      <c r="BT8" s="48">
        <v>303.8</v>
      </c>
      <c r="BU8" s="48">
        <v>308.60000000000002</v>
      </c>
      <c r="BV8" s="48">
        <v>313.89999999999998</v>
      </c>
      <c r="BW8" s="48">
        <v>295</v>
      </c>
      <c r="BX8" s="122" t="s">
        <v>108</v>
      </c>
    </row>
    <row r="9" spans="1:82" s="28" customFormat="1" ht="16" hidden="1" customHeight="1" outlineLevel="1" x14ac:dyDescent="0.2">
      <c r="A9" s="21" t="s">
        <v>47</v>
      </c>
      <c r="B9" s="22">
        <v>686.56244485642799</v>
      </c>
      <c r="C9" s="22">
        <v>659.44903681821404</v>
      </c>
      <c r="D9" s="22">
        <v>564.658809380668</v>
      </c>
      <c r="E9" s="22">
        <v>605.71091038016698</v>
      </c>
      <c r="F9" s="23">
        <v>596.47209608362198</v>
      </c>
      <c r="G9" s="23"/>
      <c r="H9" s="23"/>
      <c r="I9" s="23"/>
      <c r="J9" s="23"/>
      <c r="K9" s="23"/>
      <c r="L9" s="23"/>
      <c r="M9" s="23"/>
      <c r="N9" s="155"/>
      <c r="O9" s="23"/>
      <c r="P9" s="155"/>
      <c r="Q9" s="173"/>
      <c r="R9" s="240"/>
      <c r="S9" s="24">
        <v>164.81112141690701</v>
      </c>
      <c r="T9" s="24">
        <v>178.016885522199</v>
      </c>
      <c r="U9" s="24">
        <v>164.20516810002999</v>
      </c>
      <c r="V9" s="25">
        <v>152.41586177907899</v>
      </c>
      <c r="W9" s="24">
        <v>137.73453925323</v>
      </c>
      <c r="X9" s="24">
        <v>138.623953793737</v>
      </c>
      <c r="Y9" s="24">
        <v>144.895497025758</v>
      </c>
      <c r="Z9" s="25">
        <v>143.404819307943</v>
      </c>
      <c r="AA9" s="24">
        <v>144.536379181581</v>
      </c>
      <c r="AB9" s="24">
        <v>153.80606984098699</v>
      </c>
      <c r="AC9" s="24">
        <v>155.87145458908299</v>
      </c>
      <c r="AD9" s="25">
        <v>151.497006768517</v>
      </c>
      <c r="AE9" s="23">
        <v>144.80979421043301</v>
      </c>
      <c r="AF9" s="23">
        <v>154.03372442195101</v>
      </c>
      <c r="AG9" s="23">
        <v>151.430909090184</v>
      </c>
      <c r="AH9" s="26">
        <v>146.19766836105401</v>
      </c>
      <c r="AI9" s="23">
        <v>147.88845196530801</v>
      </c>
      <c r="AJ9" s="23"/>
      <c r="AK9" s="23"/>
      <c r="AL9" s="26"/>
      <c r="AM9" s="23"/>
      <c r="AN9" s="23"/>
      <c r="AO9" s="23"/>
      <c r="AP9" s="26"/>
      <c r="AQ9" s="23" t="s">
        <v>48</v>
      </c>
      <c r="AR9" s="23" t="s">
        <v>48</v>
      </c>
      <c r="AS9" s="23" t="s">
        <v>48</v>
      </c>
      <c r="AT9" s="26"/>
      <c r="AU9" s="23"/>
      <c r="AV9" s="23"/>
      <c r="AW9" s="23"/>
      <c r="AX9" s="91"/>
      <c r="AY9" s="23"/>
      <c r="AZ9" s="23"/>
      <c r="BA9" s="23"/>
      <c r="BB9" s="91"/>
      <c r="BC9" s="23"/>
      <c r="BD9" s="23"/>
      <c r="BE9" s="23"/>
      <c r="BF9" s="103"/>
      <c r="BG9" s="23"/>
      <c r="BH9" s="155"/>
      <c r="BI9" s="23"/>
      <c r="BJ9" s="155"/>
      <c r="BK9" s="23"/>
      <c r="BL9" s="155"/>
      <c r="BM9" s="23"/>
      <c r="BN9" s="196"/>
      <c r="BO9" s="23"/>
      <c r="BP9" s="155"/>
      <c r="BQ9" s="173"/>
      <c r="BR9" s="173"/>
      <c r="BS9" s="214"/>
      <c r="BT9" s="173"/>
      <c r="BU9" s="173"/>
      <c r="BV9" s="173"/>
      <c r="BW9" s="173"/>
      <c r="BX9" s="27"/>
    </row>
    <row r="10" spans="1:82" s="28" customFormat="1" ht="16" hidden="1" customHeight="1" outlineLevel="1" x14ac:dyDescent="0.2">
      <c r="A10" s="21" t="s">
        <v>49</v>
      </c>
      <c r="B10" s="22">
        <v>321.05720697006296</v>
      </c>
      <c r="C10" s="22">
        <v>311.52794962102996</v>
      </c>
      <c r="D10" s="22">
        <v>382.19395881130805</v>
      </c>
      <c r="E10" s="22">
        <v>350.160724816092</v>
      </c>
      <c r="F10" s="23">
        <v>309.50232453363901</v>
      </c>
      <c r="G10" s="23"/>
      <c r="H10" s="23"/>
      <c r="I10" s="23"/>
      <c r="J10" s="23"/>
      <c r="K10" s="23"/>
      <c r="L10" s="23"/>
      <c r="M10" s="23"/>
      <c r="N10" s="155"/>
      <c r="O10" s="23"/>
      <c r="P10" s="155"/>
      <c r="Q10" s="173"/>
      <c r="R10" s="240"/>
      <c r="S10" s="24">
        <v>76.285814937242591</v>
      </c>
      <c r="T10" s="24">
        <v>79.856466605717998</v>
      </c>
      <c r="U10" s="24">
        <v>76.856774744901003</v>
      </c>
      <c r="V10" s="25">
        <v>78.528893333168895</v>
      </c>
      <c r="W10" s="24">
        <v>91.96770146856619</v>
      </c>
      <c r="X10" s="24">
        <v>97.630147262839799</v>
      </c>
      <c r="Y10" s="24">
        <v>95.912083174614295</v>
      </c>
      <c r="Z10" s="25">
        <v>96.684026905287297</v>
      </c>
      <c r="AA10" s="24">
        <v>93.852953071753404</v>
      </c>
      <c r="AB10" s="24">
        <v>89.684627241828295</v>
      </c>
      <c r="AC10" s="24">
        <v>90.097149990321398</v>
      </c>
      <c r="AD10" s="25">
        <v>76.525994512188703</v>
      </c>
      <c r="AE10" s="23">
        <v>75.525254511622506</v>
      </c>
      <c r="AF10" s="23">
        <v>72.665861691032802</v>
      </c>
      <c r="AG10" s="23">
        <v>79.591640106093308</v>
      </c>
      <c r="AH10" s="26">
        <v>81.719568224889997</v>
      </c>
      <c r="AI10" s="23">
        <v>89.950232537589002</v>
      </c>
      <c r="AJ10" s="23"/>
      <c r="AK10" s="23"/>
      <c r="AL10" s="26"/>
      <c r="AM10" s="23"/>
      <c r="AN10" s="23"/>
      <c r="AO10" s="23"/>
      <c r="AP10" s="26"/>
      <c r="AQ10" s="23"/>
      <c r="AR10" s="23"/>
      <c r="AS10" s="23"/>
      <c r="AT10" s="26"/>
      <c r="AU10" s="23"/>
      <c r="AV10" s="23"/>
      <c r="AW10" s="23"/>
      <c r="AX10" s="91"/>
      <c r="AY10" s="23"/>
      <c r="AZ10" s="23"/>
      <c r="BA10" s="23"/>
      <c r="BB10" s="91"/>
      <c r="BC10" s="23"/>
      <c r="BD10" s="23"/>
      <c r="BE10" s="23"/>
      <c r="BF10" s="103"/>
      <c r="BG10" s="23"/>
      <c r="BH10" s="155"/>
      <c r="BI10" s="23"/>
      <c r="BJ10" s="155"/>
      <c r="BK10" s="23"/>
      <c r="BL10" s="155"/>
      <c r="BM10" s="23"/>
      <c r="BN10" s="196"/>
      <c r="BO10" s="23"/>
      <c r="BP10" s="155"/>
      <c r="BQ10" s="173"/>
      <c r="BR10" s="173"/>
      <c r="BS10" s="214"/>
      <c r="BT10" s="173"/>
      <c r="BU10" s="173"/>
      <c r="BV10" s="173"/>
      <c r="BW10" s="173"/>
      <c r="BX10" s="27"/>
    </row>
    <row r="11" spans="1:82" s="16" customFormat="1" ht="16" customHeight="1" collapsed="1" x14ac:dyDescent="0.3">
      <c r="A11" s="100" t="s">
        <v>106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7">
        <v>1072.0200789968299</v>
      </c>
      <c r="N11" s="153"/>
      <c r="O11" s="17">
        <v>1058.4523714291199</v>
      </c>
      <c r="P11" s="153"/>
      <c r="Q11" s="48">
        <v>970.2</v>
      </c>
      <c r="R11" s="45"/>
      <c r="S11" s="13"/>
      <c r="T11" s="13"/>
      <c r="U11" s="13"/>
      <c r="V11" s="14"/>
      <c r="W11" s="13"/>
      <c r="X11" s="13"/>
      <c r="Y11" s="13"/>
      <c r="Z11" s="14"/>
      <c r="AA11" s="13"/>
      <c r="AB11" s="13"/>
      <c r="AC11" s="13"/>
      <c r="AD11" s="14"/>
      <c r="AE11" s="13"/>
      <c r="AF11" s="13"/>
      <c r="AG11" s="13"/>
      <c r="AH11" s="14"/>
      <c r="AI11" s="13"/>
      <c r="AJ11" s="13"/>
      <c r="AK11" s="13"/>
      <c r="AL11" s="14"/>
      <c r="AM11" s="13"/>
      <c r="AN11" s="13"/>
      <c r="AO11" s="13"/>
      <c r="AP11" s="14"/>
      <c r="AQ11" s="13"/>
      <c r="AR11" s="13"/>
      <c r="AS11" s="13"/>
      <c r="AT11" s="14"/>
      <c r="AU11" s="13"/>
      <c r="AV11" s="13"/>
      <c r="AW11" s="13"/>
      <c r="AX11" s="90"/>
      <c r="AY11" s="13"/>
      <c r="AZ11" s="13"/>
      <c r="BA11" s="13"/>
      <c r="BB11" s="90"/>
      <c r="BC11" s="13"/>
      <c r="BD11" s="13"/>
      <c r="BE11" s="13"/>
      <c r="BF11" s="102"/>
      <c r="BG11" s="48">
        <v>282.67543374863499</v>
      </c>
      <c r="BH11" s="153"/>
      <c r="BI11" s="48">
        <v>268.64524589109197</v>
      </c>
      <c r="BJ11" s="153"/>
      <c r="BK11" s="48">
        <v>255.702892281723</v>
      </c>
      <c r="BL11" s="153"/>
      <c r="BM11" s="48">
        <v>264.996507075377</v>
      </c>
      <c r="BN11" s="194"/>
      <c r="BO11" s="48">
        <v>271.13180334239695</v>
      </c>
      <c r="BP11" s="153"/>
      <c r="BQ11" s="48">
        <v>268.54188918560703</v>
      </c>
      <c r="BR11" s="48">
        <v>254.84584195937202</v>
      </c>
      <c r="BS11" s="213">
        <v>263.93283694174499</v>
      </c>
      <c r="BT11" s="48">
        <v>253.7</v>
      </c>
      <c r="BU11" s="48">
        <v>240.3</v>
      </c>
      <c r="BV11" s="48">
        <v>239.4</v>
      </c>
      <c r="BW11" s="48">
        <v>236.8</v>
      </c>
      <c r="BX11" s="122" t="s">
        <v>106</v>
      </c>
    </row>
    <row r="12" spans="1:82" s="16" customFormat="1" ht="16" customHeight="1" x14ac:dyDescent="0.3">
      <c r="A12" s="100" t="s">
        <v>107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7">
        <v>676.13196116810502</v>
      </c>
      <c r="N12" s="153"/>
      <c r="O12" s="17">
        <v>588.21783103029497</v>
      </c>
      <c r="P12" s="153"/>
      <c r="Q12" s="48">
        <v>561.9</v>
      </c>
      <c r="R12" s="45"/>
      <c r="S12" s="13"/>
      <c r="T12" s="13"/>
      <c r="U12" s="13"/>
      <c r="V12" s="14"/>
      <c r="W12" s="13"/>
      <c r="X12" s="13"/>
      <c r="Y12" s="13"/>
      <c r="Z12" s="14"/>
      <c r="AA12" s="13"/>
      <c r="AB12" s="13"/>
      <c r="AC12" s="13"/>
      <c r="AD12" s="14"/>
      <c r="AE12" s="13"/>
      <c r="AF12" s="13"/>
      <c r="AG12" s="13"/>
      <c r="AH12" s="14"/>
      <c r="AI12" s="13"/>
      <c r="AJ12" s="13"/>
      <c r="AK12" s="13"/>
      <c r="AL12" s="14"/>
      <c r="AM12" s="13"/>
      <c r="AN12" s="13"/>
      <c r="AO12" s="13"/>
      <c r="AP12" s="14"/>
      <c r="AQ12" s="13"/>
      <c r="AR12" s="13"/>
      <c r="AS12" s="13"/>
      <c r="AT12" s="14"/>
      <c r="AU12" s="13"/>
      <c r="AV12" s="13"/>
      <c r="AW12" s="13"/>
      <c r="AX12" s="90"/>
      <c r="AY12" s="13"/>
      <c r="AZ12" s="13"/>
      <c r="BA12" s="13"/>
      <c r="BB12" s="90"/>
      <c r="BC12" s="13"/>
      <c r="BD12" s="13"/>
      <c r="BE12" s="13"/>
      <c r="BF12" s="102"/>
      <c r="BG12" s="48">
        <v>221.88812302681899</v>
      </c>
      <c r="BH12" s="153"/>
      <c r="BI12" s="48">
        <v>152.56029912719603</v>
      </c>
      <c r="BJ12" s="153"/>
      <c r="BK12" s="48">
        <v>147.87505892700099</v>
      </c>
      <c r="BL12" s="153"/>
      <c r="BM12" s="48">
        <v>153.80848008708901</v>
      </c>
      <c r="BN12" s="194"/>
      <c r="BO12" s="48">
        <v>151.72327050688202</v>
      </c>
      <c r="BP12" s="153"/>
      <c r="BQ12" s="48">
        <v>143.88221196714801</v>
      </c>
      <c r="BR12" s="48">
        <v>144.10578183719502</v>
      </c>
      <c r="BS12" s="213">
        <v>148.50656671906998</v>
      </c>
      <c r="BT12" s="48">
        <v>151.19999999999999</v>
      </c>
      <c r="BU12" s="48">
        <v>144.5</v>
      </c>
      <c r="BV12" s="48">
        <v>134.30000000000001</v>
      </c>
      <c r="BW12" s="48">
        <v>131.80000000000001</v>
      </c>
      <c r="BX12" s="122" t="s">
        <v>107</v>
      </c>
    </row>
    <row r="13" spans="1:82" s="3" customFormat="1" ht="16" customHeight="1" outlineLevel="1" x14ac:dyDescent="0.25">
      <c r="A13" s="100" t="s">
        <v>116</v>
      </c>
      <c r="B13" s="17">
        <v>1047.4347232022901</v>
      </c>
      <c r="C13" s="17">
        <v>1112.7032638883099</v>
      </c>
      <c r="D13" s="17">
        <v>1170.01256305164</v>
      </c>
      <c r="E13" s="17">
        <v>1417.2671252329701</v>
      </c>
      <c r="F13" s="17">
        <v>1457.31592168662</v>
      </c>
      <c r="G13" s="17">
        <v>1476.8803919939598</v>
      </c>
      <c r="H13" s="17">
        <v>1520.192486387388</v>
      </c>
      <c r="I13" s="17">
        <v>1522.9</v>
      </c>
      <c r="J13" s="17">
        <v>1457.6</v>
      </c>
      <c r="K13" s="17">
        <v>1559.6</v>
      </c>
      <c r="L13" s="17">
        <v>2027.7</v>
      </c>
      <c r="M13" s="17">
        <v>1748.2</v>
      </c>
      <c r="N13" s="154"/>
      <c r="O13" s="17">
        <v>1646.7</v>
      </c>
      <c r="P13" s="154"/>
      <c r="Q13" s="48"/>
      <c r="R13" s="239"/>
      <c r="S13" s="118">
        <v>267.87088867781802</v>
      </c>
      <c r="T13" s="118">
        <v>278.054226839997</v>
      </c>
      <c r="U13" s="118">
        <v>283.64211416280403</v>
      </c>
      <c r="V13" s="119">
        <v>283.13603420768897</v>
      </c>
      <c r="W13" s="118">
        <v>280.39061088917703</v>
      </c>
      <c r="X13" s="118">
        <v>281.98477898795801</v>
      </c>
      <c r="Y13" s="118">
        <v>300.65952920877203</v>
      </c>
      <c r="Z13" s="119">
        <v>306.97764396573001</v>
      </c>
      <c r="AA13" s="118">
        <v>314.63026712473896</v>
      </c>
      <c r="AB13" s="118">
        <v>351.30961522432204</v>
      </c>
      <c r="AC13" s="118">
        <v>379.06075684622198</v>
      </c>
      <c r="AD13" s="119">
        <v>372.266486037687</v>
      </c>
      <c r="AE13" s="118">
        <v>362.41329463609895</v>
      </c>
      <c r="AF13" s="118">
        <v>361.03323179497499</v>
      </c>
      <c r="AG13" s="118">
        <v>365.29400860616204</v>
      </c>
      <c r="AH13" s="119">
        <v>368.57538664938596</v>
      </c>
      <c r="AI13" s="118">
        <v>372.19607363679802</v>
      </c>
      <c r="AJ13" s="118">
        <v>368.91463532014899</v>
      </c>
      <c r="AK13" s="118">
        <v>362.99163931494098</v>
      </c>
      <c r="AL13" s="119">
        <v>372.77804372207703</v>
      </c>
      <c r="AM13" s="118">
        <v>368.67628292563404</v>
      </c>
      <c r="AN13" s="118">
        <v>375.95129422807298</v>
      </c>
      <c r="AO13" s="118">
        <v>385.21194537376795</v>
      </c>
      <c r="AP13" s="119">
        <v>390.35296385991302</v>
      </c>
      <c r="AQ13" s="118">
        <v>380.77542950281901</v>
      </c>
      <c r="AR13" s="118">
        <v>373.37303537533404</v>
      </c>
      <c r="AS13" s="118">
        <v>382.854304564041</v>
      </c>
      <c r="AT13" s="119">
        <v>385.9</v>
      </c>
      <c r="AU13" s="118">
        <v>378.5</v>
      </c>
      <c r="AV13" s="118">
        <v>357</v>
      </c>
      <c r="AW13" s="118">
        <v>352.2</v>
      </c>
      <c r="AX13" s="120">
        <v>370</v>
      </c>
      <c r="AY13" s="118">
        <v>369.5</v>
      </c>
      <c r="AZ13" s="118">
        <v>378.4</v>
      </c>
      <c r="BA13" s="118">
        <v>391.3</v>
      </c>
      <c r="BB13" s="120">
        <v>420.4</v>
      </c>
      <c r="BC13" s="118">
        <v>446.5</v>
      </c>
      <c r="BD13" s="118">
        <v>487.6</v>
      </c>
      <c r="BE13" s="118">
        <v>537.29999999999995</v>
      </c>
      <c r="BF13" s="121">
        <v>556.20000000000005</v>
      </c>
      <c r="BG13" s="118">
        <v>504.6</v>
      </c>
      <c r="BH13" s="154"/>
      <c r="BI13" s="118">
        <v>421.2</v>
      </c>
      <c r="BJ13" s="154"/>
      <c r="BK13" s="118">
        <v>403.6</v>
      </c>
      <c r="BL13" s="154"/>
      <c r="BM13" s="118">
        <v>418.8</v>
      </c>
      <c r="BN13" s="195"/>
      <c r="BO13" s="118">
        <v>422.9</v>
      </c>
      <c r="BP13" s="154"/>
      <c r="BQ13" s="48">
        <v>412.4</v>
      </c>
      <c r="BR13" s="48">
        <v>399</v>
      </c>
      <c r="BS13" s="213">
        <v>412.4</v>
      </c>
      <c r="BT13" s="48"/>
      <c r="BU13" s="48"/>
      <c r="BV13" s="48"/>
      <c r="BW13" s="48"/>
      <c r="BX13" s="122" t="s">
        <v>46</v>
      </c>
      <c r="BY13" s="100"/>
      <c r="BZ13" s="100"/>
      <c r="CA13" s="100"/>
      <c r="CB13" s="100"/>
      <c r="CC13" s="100"/>
      <c r="CD13" s="100"/>
    </row>
    <row r="14" spans="1:82" s="28" customFormat="1" ht="16" customHeight="1" x14ac:dyDescent="0.2">
      <c r="A14" s="28" t="s">
        <v>50</v>
      </c>
      <c r="B14" s="22">
        <v>185.874483161565</v>
      </c>
      <c r="C14" s="22">
        <v>145.40235908496697</v>
      </c>
      <c r="D14" s="22">
        <v>19.806017420603698</v>
      </c>
      <c r="E14" s="22"/>
      <c r="F14" s="22"/>
      <c r="G14" s="22"/>
      <c r="H14" s="22"/>
      <c r="I14" s="22" t="s">
        <v>48</v>
      </c>
      <c r="J14" s="22"/>
      <c r="K14" s="22"/>
      <c r="L14" s="22"/>
      <c r="M14" s="22"/>
      <c r="N14" s="156"/>
      <c r="O14" s="22"/>
      <c r="P14" s="156"/>
      <c r="Q14" s="60"/>
      <c r="R14" s="241"/>
      <c r="S14" s="24">
        <v>51.886612774028897</v>
      </c>
      <c r="T14" s="24">
        <v>33.392488994077098</v>
      </c>
      <c r="U14" s="24">
        <v>29.004039464721799</v>
      </c>
      <c r="V14" s="25">
        <v>31.119217852139499</v>
      </c>
      <c r="W14" s="24">
        <v>19.791291059430201</v>
      </c>
      <c r="X14" s="24"/>
      <c r="Y14" s="24"/>
      <c r="Z14" s="25"/>
      <c r="AA14" s="24"/>
      <c r="AB14" s="24"/>
      <c r="AC14" s="24"/>
      <c r="AD14" s="25"/>
      <c r="AE14" s="24"/>
      <c r="AF14" s="24"/>
      <c r="AG14" s="24"/>
      <c r="AH14" s="25"/>
      <c r="AI14" s="24"/>
      <c r="AJ14" s="24"/>
      <c r="AK14" s="24"/>
      <c r="AL14" s="25"/>
      <c r="AM14" s="24"/>
      <c r="AN14" s="24"/>
      <c r="AO14" s="24"/>
      <c r="AP14" s="25"/>
      <c r="AQ14" s="24"/>
      <c r="AR14" s="24"/>
      <c r="AS14" s="24"/>
      <c r="AT14" s="25"/>
      <c r="AU14" s="24"/>
      <c r="AV14" s="24"/>
      <c r="AW14" s="24"/>
      <c r="AX14" s="25"/>
      <c r="AY14" s="24"/>
      <c r="AZ14" s="24"/>
      <c r="BA14" s="24"/>
      <c r="BB14" s="25"/>
      <c r="BC14" s="24"/>
      <c r="BD14" s="24"/>
      <c r="BE14" s="24"/>
      <c r="BF14" s="104"/>
      <c r="BG14" s="24"/>
      <c r="BH14" s="156"/>
      <c r="BI14" s="24"/>
      <c r="BJ14" s="156"/>
      <c r="BK14" s="24"/>
      <c r="BL14" s="156"/>
      <c r="BM14" s="24"/>
      <c r="BN14" s="197"/>
      <c r="BO14" s="24"/>
      <c r="BP14" s="156"/>
      <c r="BQ14" s="60"/>
      <c r="BR14" s="60"/>
      <c r="BS14" s="215"/>
      <c r="BT14" s="60"/>
      <c r="BU14" s="60"/>
      <c r="BV14" s="60"/>
      <c r="BW14" s="60"/>
      <c r="BX14" s="21" t="s">
        <v>50</v>
      </c>
    </row>
    <row r="15" spans="1:82" s="3" customFormat="1" ht="16" customHeight="1" x14ac:dyDescent="0.25">
      <c r="A15" s="100" t="s">
        <v>48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54"/>
      <c r="O15" s="17"/>
      <c r="P15" s="154"/>
      <c r="Q15" s="48"/>
      <c r="R15" s="244"/>
      <c r="S15" s="118"/>
      <c r="T15" s="118"/>
      <c r="U15" s="118"/>
      <c r="V15" s="119"/>
      <c r="W15" s="118"/>
      <c r="X15" s="118"/>
      <c r="Y15" s="118"/>
      <c r="Z15" s="119"/>
      <c r="AA15" s="118"/>
      <c r="AB15" s="118"/>
      <c r="AC15" s="118"/>
      <c r="AD15" s="119"/>
      <c r="AE15" s="118"/>
      <c r="AF15" s="118"/>
      <c r="AG15" s="118"/>
      <c r="AH15" s="119"/>
      <c r="AI15" s="118"/>
      <c r="AJ15" s="118"/>
      <c r="AK15" s="118"/>
      <c r="AL15" s="119"/>
      <c r="AM15" s="118"/>
      <c r="AN15" s="118"/>
      <c r="AO15" s="118"/>
      <c r="AP15" s="119"/>
      <c r="AQ15" s="118"/>
      <c r="AR15" s="118"/>
      <c r="AS15" s="118"/>
      <c r="AT15" s="119"/>
      <c r="AU15" s="118"/>
      <c r="AV15" s="118"/>
      <c r="AW15" s="118"/>
      <c r="AX15" s="119"/>
      <c r="AY15" s="118"/>
      <c r="AZ15" s="118"/>
      <c r="BA15" s="118"/>
      <c r="BB15" s="119"/>
      <c r="BC15" s="118"/>
      <c r="BD15" s="118"/>
      <c r="BE15" s="118"/>
      <c r="BF15" s="119"/>
      <c r="BG15" s="118"/>
      <c r="BH15" s="154"/>
      <c r="BI15" s="118"/>
      <c r="BJ15" s="154"/>
      <c r="BK15" s="118"/>
      <c r="BL15" s="154"/>
      <c r="BM15" s="118"/>
      <c r="BN15" s="195"/>
      <c r="BO15" s="118"/>
      <c r="BP15" s="154"/>
      <c r="BQ15" s="48"/>
      <c r="BR15" s="48"/>
      <c r="BS15" s="213"/>
      <c r="BT15" s="48"/>
      <c r="BU15" s="48"/>
      <c r="BV15" s="48"/>
      <c r="BW15" s="48"/>
      <c r="BX15" s="122"/>
      <c r="BY15" s="100"/>
      <c r="BZ15" s="100"/>
      <c r="CA15" s="100"/>
      <c r="CB15" s="100"/>
      <c r="CC15" s="100"/>
      <c r="CD15" s="100"/>
    </row>
    <row r="16" spans="1:82" s="16" customFormat="1" ht="16" customHeight="1" x14ac:dyDescent="0.3">
      <c r="A16" s="11" t="s">
        <v>51</v>
      </c>
      <c r="B16" s="12">
        <v>249.43786201073598</v>
      </c>
      <c r="C16" s="12">
        <v>251.94795445604299</v>
      </c>
      <c r="D16" s="12">
        <v>252.89472491969499</v>
      </c>
      <c r="E16" s="12">
        <v>287.24929627216704</v>
      </c>
      <c r="F16" s="12">
        <v>302.50028864201198</v>
      </c>
      <c r="G16" s="12">
        <v>311.30684466228598</v>
      </c>
      <c r="H16" s="12">
        <v>323.12573370744565</v>
      </c>
      <c r="I16" s="12">
        <v>410</v>
      </c>
      <c r="J16" s="12">
        <v>435.1</v>
      </c>
      <c r="K16" s="12">
        <v>425.5</v>
      </c>
      <c r="L16" s="12">
        <v>571.6</v>
      </c>
      <c r="M16" s="12">
        <v>666.7</v>
      </c>
      <c r="N16" s="153">
        <v>595.9</v>
      </c>
      <c r="O16" s="12">
        <v>585.4</v>
      </c>
      <c r="P16" s="153">
        <v>582.1</v>
      </c>
      <c r="Q16" s="44">
        <v>524.6</v>
      </c>
      <c r="R16" s="45"/>
      <c r="S16" s="13">
        <v>63.540709793601899</v>
      </c>
      <c r="T16" s="13">
        <v>61.470510382911201</v>
      </c>
      <c r="U16" s="13">
        <v>68.858929995252993</v>
      </c>
      <c r="V16" s="14">
        <v>58.077804284276901</v>
      </c>
      <c r="W16" s="13">
        <v>57.536102263410704</v>
      </c>
      <c r="X16" s="13">
        <v>60.184061811678902</v>
      </c>
      <c r="Y16" s="13">
        <v>69.855149507932396</v>
      </c>
      <c r="Z16" s="14">
        <v>65.319411336672601</v>
      </c>
      <c r="AA16" s="13">
        <v>66.4086559901084</v>
      </c>
      <c r="AB16" s="13">
        <v>74.68772790404681</v>
      </c>
      <c r="AC16" s="13">
        <v>78.172003491103908</v>
      </c>
      <c r="AD16" s="14">
        <v>67.980908886908097</v>
      </c>
      <c r="AE16" s="13">
        <v>72.78568744980889</v>
      </c>
      <c r="AF16" s="13">
        <v>78.87894184463569</v>
      </c>
      <c r="AG16" s="13">
        <v>80.841569085647109</v>
      </c>
      <c r="AH16" s="14">
        <v>69.994090261920007</v>
      </c>
      <c r="AI16" s="13">
        <v>68.982635032066497</v>
      </c>
      <c r="AJ16" s="13">
        <v>77.121591369892101</v>
      </c>
      <c r="AK16" s="13">
        <v>84.535664177101495</v>
      </c>
      <c r="AL16" s="14">
        <v>80.666954083225704</v>
      </c>
      <c r="AM16" s="13">
        <v>69.36264860031369</v>
      </c>
      <c r="AN16" s="13">
        <v>80.225651885212201</v>
      </c>
      <c r="AO16" s="13">
        <v>89.034773932794607</v>
      </c>
      <c r="AP16" s="14">
        <v>84.502659289125106</v>
      </c>
      <c r="AQ16" s="13">
        <v>95.645352856725609</v>
      </c>
      <c r="AR16" s="13">
        <v>106.14512296789201</v>
      </c>
      <c r="AS16" s="13">
        <v>118.114476263662</v>
      </c>
      <c r="AT16" s="14">
        <v>90.1</v>
      </c>
      <c r="AU16" s="13">
        <v>108.5</v>
      </c>
      <c r="AV16" s="13">
        <v>105.7</v>
      </c>
      <c r="AW16" s="13">
        <v>113</v>
      </c>
      <c r="AX16" s="14">
        <v>107.9</v>
      </c>
      <c r="AY16" s="13">
        <v>104.6</v>
      </c>
      <c r="AZ16" s="13">
        <v>107.3</v>
      </c>
      <c r="BA16" s="13">
        <v>115.9</v>
      </c>
      <c r="BB16" s="14">
        <v>97.8</v>
      </c>
      <c r="BC16" s="13">
        <v>120</v>
      </c>
      <c r="BD16" s="13">
        <v>122.1</v>
      </c>
      <c r="BE16" s="13">
        <v>152.5</v>
      </c>
      <c r="BF16" s="14">
        <v>177</v>
      </c>
      <c r="BG16" s="13">
        <v>192.6</v>
      </c>
      <c r="BH16" s="153">
        <v>169.4</v>
      </c>
      <c r="BI16" s="13">
        <v>151</v>
      </c>
      <c r="BJ16" s="153">
        <v>133.30000000000001</v>
      </c>
      <c r="BK16" s="13">
        <v>160.30000000000001</v>
      </c>
      <c r="BL16" s="153">
        <v>143.9</v>
      </c>
      <c r="BM16" s="13">
        <v>162.69999999999999</v>
      </c>
      <c r="BN16" s="194">
        <v>149.30000000000001</v>
      </c>
      <c r="BO16" s="13">
        <v>162.5</v>
      </c>
      <c r="BP16" s="153">
        <v>159.19999999999999</v>
      </c>
      <c r="BQ16" s="44">
        <v>140.5</v>
      </c>
      <c r="BR16" s="44">
        <v>147.4</v>
      </c>
      <c r="BS16" s="212">
        <v>135</v>
      </c>
      <c r="BT16" s="44">
        <v>135.5</v>
      </c>
      <c r="BU16" s="44">
        <v>131.80000000000001</v>
      </c>
      <c r="BV16" s="44">
        <v>137.30000000000001</v>
      </c>
      <c r="BW16" s="44">
        <v>119.9</v>
      </c>
      <c r="BX16" s="15" t="s">
        <v>51</v>
      </c>
      <c r="CD16" s="16" t="s">
        <v>48</v>
      </c>
    </row>
    <row r="17" spans="1:82" s="3" customFormat="1" ht="16" customHeight="1" x14ac:dyDescent="0.25">
      <c r="A17" s="100" t="s">
        <v>108</v>
      </c>
      <c r="B17" s="18">
        <v>104.6146158191021</v>
      </c>
      <c r="C17" s="18">
        <v>100.99415339984881</v>
      </c>
      <c r="D17" s="18">
        <v>116.41449330856202</v>
      </c>
      <c r="E17" s="18">
        <v>116.24409406768831</v>
      </c>
      <c r="F17" s="17">
        <v>107.2171841522841</v>
      </c>
      <c r="G17" s="17">
        <v>113.56770613878811</v>
      </c>
      <c r="H17" s="17">
        <v>131.4586751117314</v>
      </c>
      <c r="I17" s="17">
        <v>191.7</v>
      </c>
      <c r="J17" s="17">
        <v>174.8</v>
      </c>
      <c r="K17" s="17">
        <v>180.8</v>
      </c>
      <c r="L17" s="17">
        <v>223.7</v>
      </c>
      <c r="M17" s="17">
        <v>335.8</v>
      </c>
      <c r="N17" s="154">
        <v>265</v>
      </c>
      <c r="O17" s="17">
        <v>282.3</v>
      </c>
      <c r="P17" s="154">
        <v>279.10000000000002</v>
      </c>
      <c r="Q17" s="48">
        <v>262.89999999999998</v>
      </c>
      <c r="R17" s="245"/>
      <c r="S17" s="18">
        <v>22.549370273930556</v>
      </c>
      <c r="T17" s="18">
        <v>28.492491849984798</v>
      </c>
      <c r="U17" s="18">
        <v>30.049180761107298</v>
      </c>
      <c r="V17" s="19">
        <v>19.90311051482616</v>
      </c>
      <c r="W17" s="18">
        <v>25.2121361222788</v>
      </c>
      <c r="X17" s="18">
        <v>29.343258425025599</v>
      </c>
      <c r="Y17" s="18">
        <v>32.871097934998105</v>
      </c>
      <c r="Z17" s="19">
        <v>28.988000826259601</v>
      </c>
      <c r="AA17" s="18">
        <v>30.338532068931805</v>
      </c>
      <c r="AB17" s="18">
        <v>33.358615374364</v>
      </c>
      <c r="AC17" s="18">
        <v>31.45947229517413</v>
      </c>
      <c r="AD17" s="19">
        <v>21.087474329218338</v>
      </c>
      <c r="AE17" s="118">
        <v>24.878078311127496</v>
      </c>
      <c r="AF17" s="118">
        <v>29.616036514705442</v>
      </c>
      <c r="AG17" s="118">
        <v>29.01998792906036</v>
      </c>
      <c r="AH17" s="119">
        <v>23.70308139739085</v>
      </c>
      <c r="AI17" s="118">
        <v>22.94895168767135</v>
      </c>
      <c r="AJ17" s="118">
        <v>29.314219645584757</v>
      </c>
      <c r="AK17" s="118">
        <v>36.018114033929706</v>
      </c>
      <c r="AL17" s="119">
        <v>25.286420771602263</v>
      </c>
      <c r="AM17" s="118">
        <v>26.613936677898899</v>
      </c>
      <c r="AN17" s="118">
        <v>34.792713862089698</v>
      </c>
      <c r="AO17" s="118">
        <v>36.7411808623105</v>
      </c>
      <c r="AP17" s="119">
        <v>33.310843709432298</v>
      </c>
      <c r="AQ17" s="118">
        <v>44.989027666370504</v>
      </c>
      <c r="AR17" s="118">
        <v>52.439658961630499</v>
      </c>
      <c r="AS17" s="118">
        <v>56.803340260530298</v>
      </c>
      <c r="AT17" s="119">
        <v>37.5</v>
      </c>
      <c r="AU17" s="118">
        <v>48.2</v>
      </c>
      <c r="AV17" s="118">
        <v>40</v>
      </c>
      <c r="AW17" s="118">
        <v>47.6</v>
      </c>
      <c r="AX17" s="119">
        <v>39</v>
      </c>
      <c r="AY17" s="118">
        <v>41.7</v>
      </c>
      <c r="AZ17" s="118">
        <v>49.5</v>
      </c>
      <c r="BA17" s="118">
        <v>52.3</v>
      </c>
      <c r="BB17" s="119">
        <v>37.299999999999997</v>
      </c>
      <c r="BC17" s="118">
        <v>48.8</v>
      </c>
      <c r="BD17" s="118">
        <v>48.5</v>
      </c>
      <c r="BE17" s="118">
        <v>60.3</v>
      </c>
      <c r="BF17" s="119">
        <v>66.099999999999994</v>
      </c>
      <c r="BG17" s="118">
        <v>83.3</v>
      </c>
      <c r="BH17" s="154">
        <v>60.1</v>
      </c>
      <c r="BI17" s="118">
        <v>85.8</v>
      </c>
      <c r="BJ17" s="154">
        <v>68.099999999999994</v>
      </c>
      <c r="BK17" s="118">
        <v>91.5</v>
      </c>
      <c r="BL17" s="154">
        <v>75</v>
      </c>
      <c r="BM17" s="118">
        <v>75.2</v>
      </c>
      <c r="BN17" s="195">
        <v>61.8</v>
      </c>
      <c r="BO17" s="118">
        <v>74.3</v>
      </c>
      <c r="BP17" s="154">
        <v>71</v>
      </c>
      <c r="BQ17" s="48">
        <v>72.599999999999994</v>
      </c>
      <c r="BR17" s="48">
        <v>76.7</v>
      </c>
      <c r="BS17" s="213">
        <v>58.8</v>
      </c>
      <c r="BT17" s="48">
        <v>65.099999999999994</v>
      </c>
      <c r="BU17" s="48">
        <v>70.7</v>
      </c>
      <c r="BV17" s="48">
        <v>72.5</v>
      </c>
      <c r="BW17" s="48">
        <v>54.6</v>
      </c>
      <c r="BX17" s="122" t="s">
        <v>108</v>
      </c>
      <c r="BY17" s="100"/>
      <c r="BZ17" s="100"/>
      <c r="CA17" s="100"/>
      <c r="CB17" s="100"/>
      <c r="CC17" s="100"/>
      <c r="CD17" s="100"/>
    </row>
    <row r="18" spans="1:82" s="28" customFormat="1" ht="16" hidden="1" customHeight="1" outlineLevel="1" x14ac:dyDescent="0.2">
      <c r="A18" s="21" t="s">
        <v>47</v>
      </c>
      <c r="B18" s="22">
        <v>63.9666512155937</v>
      </c>
      <c r="C18" s="22">
        <v>68.254523152818507</v>
      </c>
      <c r="D18" s="22">
        <v>68.110273706481209</v>
      </c>
      <c r="E18" s="22">
        <v>82.839292145173104</v>
      </c>
      <c r="F18" s="23">
        <v>88.822048751659608</v>
      </c>
      <c r="G18" s="23"/>
      <c r="H18" s="187"/>
      <c r="I18" s="187"/>
      <c r="J18" s="187"/>
      <c r="K18" s="187"/>
      <c r="L18" s="187"/>
      <c r="M18" s="187"/>
      <c r="N18" s="188"/>
      <c r="O18" s="187"/>
      <c r="P18" s="188"/>
      <c r="Q18" s="189"/>
      <c r="R18" s="246"/>
      <c r="S18" s="24">
        <v>13.855342108535099</v>
      </c>
      <c r="T18" s="24">
        <v>21.185604917922799</v>
      </c>
      <c r="U18" s="24">
        <v>19.656933333835198</v>
      </c>
      <c r="V18" s="25">
        <v>13.5566427925254</v>
      </c>
      <c r="W18" s="24">
        <v>14.496336550666399</v>
      </c>
      <c r="X18" s="24">
        <v>17.685891177732799</v>
      </c>
      <c r="Y18" s="24">
        <v>19.118449332275901</v>
      </c>
      <c r="Z18" s="25">
        <v>16.809596645806202</v>
      </c>
      <c r="AA18" s="24">
        <v>19.184981549305903</v>
      </c>
      <c r="AB18" s="24">
        <v>22.007094287866</v>
      </c>
      <c r="AC18" s="24">
        <v>24.116808811595298</v>
      </c>
      <c r="AD18" s="25">
        <v>17.5304074964059</v>
      </c>
      <c r="AE18" s="23">
        <v>18.341421055733498</v>
      </c>
      <c r="AF18" s="23">
        <v>25.123135477484201</v>
      </c>
      <c r="AG18" s="23">
        <v>24.8060148861871</v>
      </c>
      <c r="AH18" s="26">
        <v>20.551477332254802</v>
      </c>
      <c r="AI18" s="23">
        <v>17.6118656712652</v>
      </c>
      <c r="AJ18" s="23"/>
      <c r="AK18" s="23"/>
      <c r="AL18" s="26"/>
      <c r="AM18" s="23"/>
      <c r="AN18" s="23"/>
      <c r="AO18" s="23"/>
      <c r="AP18" s="26"/>
      <c r="AQ18" s="23"/>
      <c r="AR18" s="23"/>
      <c r="AS18" s="23"/>
      <c r="AT18" s="26"/>
      <c r="AU18" s="23"/>
      <c r="AV18" s="23"/>
      <c r="AW18" s="23"/>
      <c r="AX18" s="26"/>
      <c r="AY18" s="23"/>
      <c r="AZ18" s="23"/>
      <c r="BA18" s="23"/>
      <c r="BB18" s="26"/>
      <c r="BC18" s="23"/>
      <c r="BD18" s="23"/>
      <c r="BE18" s="23"/>
      <c r="BF18" s="26"/>
      <c r="BG18" s="23"/>
      <c r="BH18" s="188"/>
      <c r="BI18" s="23"/>
      <c r="BJ18" s="188"/>
      <c r="BK18" s="23"/>
      <c r="BL18" s="188"/>
      <c r="BM18" s="23"/>
      <c r="BN18" s="198"/>
      <c r="BO18" s="23"/>
      <c r="BP18" s="188"/>
      <c r="BQ18" s="189"/>
      <c r="BR18" s="189"/>
      <c r="BS18" s="216"/>
      <c r="BT18" s="189"/>
      <c r="BU18" s="189"/>
      <c r="BV18" s="189"/>
      <c r="BW18" s="189"/>
      <c r="BX18" s="27" t="s">
        <v>47</v>
      </c>
    </row>
    <row r="19" spans="1:82" s="28" customFormat="1" ht="16" hidden="1" customHeight="1" outlineLevel="1" x14ac:dyDescent="0.2">
      <c r="A19" s="21" t="s">
        <v>49</v>
      </c>
      <c r="B19" s="22">
        <v>40.647964603508399</v>
      </c>
      <c r="C19" s="22">
        <v>32.739630247030298</v>
      </c>
      <c r="D19" s="22">
        <v>48.304219602080799</v>
      </c>
      <c r="E19" s="22">
        <v>33.404801922515198</v>
      </c>
      <c r="F19" s="23">
        <v>18.3951354006245</v>
      </c>
      <c r="G19" s="23"/>
      <c r="H19" s="23"/>
      <c r="I19" s="23"/>
      <c r="J19" s="23"/>
      <c r="K19" s="23"/>
      <c r="L19" s="23"/>
      <c r="M19" s="23"/>
      <c r="N19" s="155"/>
      <c r="O19" s="23"/>
      <c r="P19" s="155"/>
      <c r="Q19" s="173"/>
      <c r="R19" s="246"/>
      <c r="S19" s="24">
        <v>8.6940281653954585</v>
      </c>
      <c r="T19" s="24">
        <v>7.3068869320620005</v>
      </c>
      <c r="U19" s="24">
        <v>10.3922474272721</v>
      </c>
      <c r="V19" s="25">
        <v>6.3464677223007602</v>
      </c>
      <c r="W19" s="24">
        <v>10.715799571612399</v>
      </c>
      <c r="X19" s="24">
        <v>11.6573672472928</v>
      </c>
      <c r="Y19" s="24">
        <v>13.7526486027222</v>
      </c>
      <c r="Z19" s="25">
        <v>12.178404180453398</v>
      </c>
      <c r="AA19" s="24">
        <v>11.153550519625901</v>
      </c>
      <c r="AB19" s="24">
        <v>11.351521086498</v>
      </c>
      <c r="AC19" s="24">
        <v>7.3426634835788303</v>
      </c>
      <c r="AD19" s="25">
        <v>3.5570668328124402</v>
      </c>
      <c r="AE19" s="23">
        <v>6.5366572553939992</v>
      </c>
      <c r="AF19" s="23">
        <v>4.4929010372212401</v>
      </c>
      <c r="AG19" s="23">
        <v>4.2139730428732598</v>
      </c>
      <c r="AH19" s="26">
        <v>3.1516040651360497</v>
      </c>
      <c r="AI19" s="23">
        <v>5.3370860164061495</v>
      </c>
      <c r="AJ19" s="23"/>
      <c r="AK19" s="23"/>
      <c r="AL19" s="26"/>
      <c r="AM19" s="23"/>
      <c r="AN19" s="23"/>
      <c r="AO19" s="23"/>
      <c r="AP19" s="26"/>
      <c r="AQ19" s="23"/>
      <c r="AR19" s="23"/>
      <c r="AS19" s="23"/>
      <c r="AT19" s="26"/>
      <c r="AU19" s="23"/>
      <c r="AV19" s="23"/>
      <c r="AW19" s="23"/>
      <c r="AX19" s="26"/>
      <c r="AY19" s="23"/>
      <c r="AZ19" s="23"/>
      <c r="BA19" s="23"/>
      <c r="BB19" s="26"/>
      <c r="BC19" s="23"/>
      <c r="BD19" s="23"/>
      <c r="BE19" s="23"/>
      <c r="BF19" s="26"/>
      <c r="BG19" s="23"/>
      <c r="BH19" s="155"/>
      <c r="BI19" s="23"/>
      <c r="BJ19" s="155"/>
      <c r="BK19" s="23"/>
      <c r="BL19" s="155"/>
      <c r="BM19" s="23"/>
      <c r="BN19" s="196"/>
      <c r="BO19" s="23"/>
      <c r="BP19" s="155"/>
      <c r="BQ19" s="173"/>
      <c r="BR19" s="173"/>
      <c r="BS19" s="214"/>
      <c r="BT19" s="173"/>
      <c r="BU19" s="173"/>
      <c r="BV19" s="173"/>
      <c r="BW19" s="173"/>
      <c r="BX19" s="27" t="s">
        <v>49</v>
      </c>
    </row>
    <row r="20" spans="1:82" s="16" customFormat="1" ht="16" customHeight="1" collapsed="1" x14ac:dyDescent="0.3">
      <c r="A20" s="100" t="s">
        <v>106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7">
        <v>132.13459486895499</v>
      </c>
      <c r="N20" s="153"/>
      <c r="O20" s="17">
        <v>136.328963494975</v>
      </c>
      <c r="P20" s="153"/>
      <c r="Q20" s="48">
        <v>115.9</v>
      </c>
      <c r="R20" s="45"/>
      <c r="S20" s="13"/>
      <c r="T20" s="13"/>
      <c r="U20" s="13"/>
      <c r="V20" s="14"/>
      <c r="W20" s="13"/>
      <c r="X20" s="13"/>
      <c r="Y20" s="13"/>
      <c r="Z20" s="14"/>
      <c r="AA20" s="13"/>
      <c r="AB20" s="13"/>
      <c r="AC20" s="13"/>
      <c r="AD20" s="14"/>
      <c r="AE20" s="13"/>
      <c r="AF20" s="13"/>
      <c r="AG20" s="13"/>
      <c r="AH20" s="14"/>
      <c r="AI20" s="13"/>
      <c r="AJ20" s="13"/>
      <c r="AK20" s="13"/>
      <c r="AL20" s="14"/>
      <c r="AM20" s="13"/>
      <c r="AN20" s="13"/>
      <c r="AO20" s="13"/>
      <c r="AP20" s="14"/>
      <c r="AQ20" s="13"/>
      <c r="AR20" s="13"/>
      <c r="AS20" s="13"/>
      <c r="AT20" s="14"/>
      <c r="AU20" s="13"/>
      <c r="AV20" s="13"/>
      <c r="AW20" s="13"/>
      <c r="AX20" s="14"/>
      <c r="AY20" s="13"/>
      <c r="AZ20" s="13"/>
      <c r="BA20" s="13"/>
      <c r="BB20" s="14"/>
      <c r="BC20" s="13"/>
      <c r="BD20" s="13"/>
      <c r="BE20" s="13"/>
      <c r="BF20" s="14"/>
      <c r="BG20" s="48">
        <v>29.758680051484799</v>
      </c>
      <c r="BH20" s="153"/>
      <c r="BI20" s="48">
        <v>30.585542584921299</v>
      </c>
      <c r="BJ20" s="153"/>
      <c r="BK20" s="48">
        <v>31.2152790087166</v>
      </c>
      <c r="BL20" s="153"/>
      <c r="BM20" s="48">
        <v>40.5750932238319</v>
      </c>
      <c r="BN20" s="194"/>
      <c r="BO20" s="48">
        <v>42.094533421690599</v>
      </c>
      <c r="BP20" s="153"/>
      <c r="BQ20" s="48">
        <v>35.741885522924996</v>
      </c>
      <c r="BR20" s="48">
        <v>30.060950126602101</v>
      </c>
      <c r="BS20" s="213">
        <v>28.431594423756902</v>
      </c>
      <c r="BT20" s="48">
        <v>30.5</v>
      </c>
      <c r="BU20" s="48">
        <v>23.7</v>
      </c>
      <c r="BV20" s="48">
        <v>32.6</v>
      </c>
      <c r="BW20" s="48">
        <v>29.1</v>
      </c>
      <c r="BX20" s="122" t="s">
        <v>106</v>
      </c>
    </row>
    <row r="21" spans="1:82" s="16" customFormat="1" ht="16" customHeight="1" x14ac:dyDescent="0.3">
      <c r="A21" s="100" t="s">
        <v>107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7">
        <v>198.79757251466199</v>
      </c>
      <c r="N21" s="153"/>
      <c r="O21" s="17">
        <v>166.73433949220001</v>
      </c>
      <c r="P21" s="153"/>
      <c r="Q21" s="48">
        <v>145.69999999999999</v>
      </c>
      <c r="R21" s="45"/>
      <c r="S21" s="13"/>
      <c r="T21" s="13"/>
      <c r="U21" s="13"/>
      <c r="V21" s="14"/>
      <c r="W21" s="13"/>
      <c r="X21" s="13"/>
      <c r="Y21" s="13"/>
      <c r="Z21" s="14"/>
      <c r="AA21" s="13"/>
      <c r="AB21" s="13"/>
      <c r="AC21" s="13"/>
      <c r="AD21" s="14"/>
      <c r="AE21" s="13"/>
      <c r="AF21" s="13"/>
      <c r="AG21" s="13"/>
      <c r="AH21" s="14"/>
      <c r="AI21" s="13"/>
      <c r="AJ21" s="13"/>
      <c r="AK21" s="13"/>
      <c r="AL21" s="14"/>
      <c r="AM21" s="13"/>
      <c r="AN21" s="13"/>
      <c r="AO21" s="13"/>
      <c r="AP21" s="14"/>
      <c r="AQ21" s="13"/>
      <c r="AR21" s="13"/>
      <c r="AS21" s="13"/>
      <c r="AT21" s="14"/>
      <c r="AU21" s="13"/>
      <c r="AV21" s="13"/>
      <c r="AW21" s="13"/>
      <c r="AX21" s="14"/>
      <c r="AY21" s="13"/>
      <c r="AZ21" s="13"/>
      <c r="BA21" s="13"/>
      <c r="BB21" s="14"/>
      <c r="BC21" s="13"/>
      <c r="BD21" s="13"/>
      <c r="BE21" s="13"/>
      <c r="BF21" s="14"/>
      <c r="BG21" s="48">
        <v>79.596035457518511</v>
      </c>
      <c r="BH21" s="153"/>
      <c r="BI21" s="48">
        <v>34.623656942045898</v>
      </c>
      <c r="BJ21" s="153"/>
      <c r="BK21" s="48">
        <v>37.639747916110402</v>
      </c>
      <c r="BL21" s="153"/>
      <c r="BM21" s="48">
        <v>46.938132198987198</v>
      </c>
      <c r="BN21" s="194"/>
      <c r="BO21" s="48">
        <v>46.082071075810497</v>
      </c>
      <c r="BP21" s="153"/>
      <c r="BQ21" s="48">
        <v>32.181015424734802</v>
      </c>
      <c r="BR21" s="48">
        <v>40.657676250534003</v>
      </c>
      <c r="BS21" s="213">
        <v>47.813576741120897</v>
      </c>
      <c r="BT21" s="48">
        <v>39.799999999999997</v>
      </c>
      <c r="BU21" s="48">
        <v>37.4</v>
      </c>
      <c r="BV21" s="48">
        <v>32.299999999999997</v>
      </c>
      <c r="BW21" s="48">
        <v>36.200000000000003</v>
      </c>
      <c r="BX21" s="122" t="s">
        <v>107</v>
      </c>
    </row>
    <row r="22" spans="1:82" s="3" customFormat="1" ht="16" customHeight="1" outlineLevel="1" x14ac:dyDescent="0.25">
      <c r="A22" s="100" t="str">
        <f>A13</f>
        <v>Pulp &amp; Paper</v>
      </c>
      <c r="B22" s="17">
        <v>120.41522412212599</v>
      </c>
      <c r="C22" s="17">
        <v>131.04176555780001</v>
      </c>
      <c r="D22" s="17">
        <v>137.205214980959</v>
      </c>
      <c r="E22" s="17">
        <v>171.01815066379899</v>
      </c>
      <c r="F22" s="17">
        <v>195.27923826406197</v>
      </c>
      <c r="G22" s="17">
        <v>197.73879913435599</v>
      </c>
      <c r="H22" s="17">
        <v>191.6655396079625</v>
      </c>
      <c r="I22" s="17">
        <v>218.3</v>
      </c>
      <c r="J22" s="17">
        <v>260.2</v>
      </c>
      <c r="K22" s="17">
        <v>244.7</v>
      </c>
      <c r="L22" s="17">
        <v>348</v>
      </c>
      <c r="M22" s="17">
        <v>330.9</v>
      </c>
      <c r="N22" s="154"/>
      <c r="O22" s="17">
        <v>303.10000000000002</v>
      </c>
      <c r="P22" s="154"/>
      <c r="Q22" s="48"/>
      <c r="R22" s="49"/>
      <c r="S22" s="118">
        <v>30.4469163618868</v>
      </c>
      <c r="T22" s="118">
        <v>30.205376103808</v>
      </c>
      <c r="U22" s="118">
        <v>35.665619975612003</v>
      </c>
      <c r="V22" s="119">
        <v>34.723853116493302</v>
      </c>
      <c r="W22" s="118">
        <v>33.135239772641</v>
      </c>
      <c r="X22" s="118">
        <v>30.754596353866699</v>
      </c>
      <c r="Y22" s="118">
        <v>37.026210638968998</v>
      </c>
      <c r="Z22" s="119">
        <v>36.289168215482398</v>
      </c>
      <c r="AA22" s="118">
        <v>36.0996630702153</v>
      </c>
      <c r="AB22" s="118">
        <v>41.314239282008401</v>
      </c>
      <c r="AC22" s="118">
        <v>46.704752261717296</v>
      </c>
      <c r="AD22" s="119">
        <v>46.899496049857696</v>
      </c>
      <c r="AE22" s="118">
        <v>47.889637742171104</v>
      </c>
      <c r="AF22" s="118">
        <v>49.281010541988202</v>
      </c>
      <c r="AG22" s="118">
        <v>51.820145196562201</v>
      </c>
      <c r="AH22" s="119">
        <v>46.2884447833409</v>
      </c>
      <c r="AI22" s="118">
        <v>46.034456306230702</v>
      </c>
      <c r="AJ22" s="118">
        <v>47.802360677902804</v>
      </c>
      <c r="AK22" s="118">
        <v>48.518503180228898</v>
      </c>
      <c r="AL22" s="119">
        <v>55.383478969993895</v>
      </c>
      <c r="AM22" s="118">
        <v>42.745174390196304</v>
      </c>
      <c r="AN22" s="118">
        <v>45.431707523303004</v>
      </c>
      <c r="AO22" s="118">
        <v>52.293745547728797</v>
      </c>
      <c r="AP22" s="119">
        <v>51.194912146734403</v>
      </c>
      <c r="AQ22" s="118">
        <v>50.657852126523501</v>
      </c>
      <c r="AR22" s="118">
        <v>53.700056679327304</v>
      </c>
      <c r="AS22" s="118">
        <v>61.315161729151804</v>
      </c>
      <c r="AT22" s="119">
        <v>52.6</v>
      </c>
      <c r="AU22" s="118">
        <v>60.2</v>
      </c>
      <c r="AV22" s="118">
        <v>65.599999999999994</v>
      </c>
      <c r="AW22" s="118">
        <v>65.5</v>
      </c>
      <c r="AX22" s="119">
        <v>68.900000000000006</v>
      </c>
      <c r="AY22" s="118">
        <v>62.9</v>
      </c>
      <c r="AZ22" s="118">
        <v>57.8</v>
      </c>
      <c r="BA22" s="118">
        <v>63.5</v>
      </c>
      <c r="BB22" s="119">
        <v>60.5</v>
      </c>
      <c r="BC22" s="118">
        <v>71.3</v>
      </c>
      <c r="BD22" s="118">
        <v>73.599999999999994</v>
      </c>
      <c r="BE22" s="118">
        <v>92.3</v>
      </c>
      <c r="BF22" s="119">
        <v>110.9</v>
      </c>
      <c r="BG22" s="118">
        <v>109.4</v>
      </c>
      <c r="BH22" s="154"/>
      <c r="BI22" s="118">
        <v>65.2</v>
      </c>
      <c r="BJ22" s="154"/>
      <c r="BK22" s="118">
        <v>68.900000000000006</v>
      </c>
      <c r="BL22" s="154"/>
      <c r="BM22" s="118">
        <v>87.5</v>
      </c>
      <c r="BN22" s="195"/>
      <c r="BO22" s="118">
        <v>88.2</v>
      </c>
      <c r="BP22" s="154"/>
      <c r="BQ22" s="48">
        <v>67.900000000000006</v>
      </c>
      <c r="BR22" s="48">
        <v>70.7</v>
      </c>
      <c r="BS22" s="213">
        <v>76.2</v>
      </c>
      <c r="BT22" s="48"/>
      <c r="BU22" s="48"/>
      <c r="BV22" s="48"/>
      <c r="BW22" s="48"/>
      <c r="BX22" s="122" t="s">
        <v>46</v>
      </c>
      <c r="BY22" s="100"/>
      <c r="BZ22" s="100"/>
      <c r="CA22" s="100"/>
      <c r="CB22" s="100"/>
      <c r="CC22" s="100"/>
      <c r="CD22" s="100"/>
    </row>
    <row r="23" spans="1:82" s="28" customFormat="1" ht="16" customHeight="1" x14ac:dyDescent="0.25">
      <c r="A23"/>
      <c r="B23" s="22">
        <v>24.408295596785003</v>
      </c>
      <c r="C23" s="22">
        <v>19.9099141340462</v>
      </c>
      <c r="D23" s="22">
        <v>-0.77029439771866803</v>
      </c>
      <c r="E23" s="22"/>
      <c r="F23" s="22"/>
      <c r="G23" s="22"/>
      <c r="H23" s="22"/>
      <c r="I23" s="22"/>
      <c r="J23" s="22"/>
      <c r="K23" s="22"/>
      <c r="L23" s="22"/>
      <c r="M23" s="22"/>
      <c r="N23" s="156"/>
      <c r="O23" s="22"/>
      <c r="P23" s="156"/>
      <c r="Q23" s="60"/>
      <c r="R23" s="247"/>
      <c r="S23" s="24">
        <v>10.5382839333432</v>
      </c>
      <c r="T23" s="24">
        <v>2.77436485952544</v>
      </c>
      <c r="U23" s="24">
        <v>3.1528245419667096</v>
      </c>
      <c r="V23" s="25">
        <v>3.4444407992108399</v>
      </c>
      <c r="W23" s="24">
        <v>-0.79548446548672502</v>
      </c>
      <c r="X23" s="24"/>
      <c r="Y23" s="24"/>
      <c r="Z23" s="25"/>
      <c r="AA23" s="24"/>
      <c r="AB23" s="24"/>
      <c r="AC23" s="24"/>
      <c r="AD23" s="25"/>
      <c r="AE23" s="24"/>
      <c r="AF23" s="24"/>
      <c r="AG23" s="24"/>
      <c r="AH23" s="25"/>
      <c r="AI23" s="24"/>
      <c r="AJ23" s="24"/>
      <c r="AK23" s="24"/>
      <c r="AL23" s="25"/>
      <c r="AM23" s="24"/>
      <c r="AN23" s="24"/>
      <c r="AO23" s="24"/>
      <c r="AP23" s="25"/>
      <c r="AQ23" s="24"/>
      <c r="AR23" s="24"/>
      <c r="AS23" s="24"/>
      <c r="AT23" s="25"/>
      <c r="AU23" s="24"/>
      <c r="AV23" s="24"/>
      <c r="AW23" s="24"/>
      <c r="AX23" s="25"/>
      <c r="AY23" s="24"/>
      <c r="AZ23" s="24"/>
      <c r="BA23" s="24"/>
      <c r="BB23" s="25"/>
      <c r="BC23" s="24"/>
      <c r="BD23" s="24"/>
      <c r="BE23" s="24"/>
      <c r="BF23" s="25"/>
      <c r="BG23" s="24"/>
      <c r="BH23" s="156"/>
      <c r="BI23" s="24"/>
      <c r="BJ23" s="156"/>
      <c r="BK23" s="24"/>
      <c r="BL23" s="156"/>
      <c r="BM23" s="24"/>
      <c r="BN23" s="197"/>
      <c r="BO23" s="24"/>
      <c r="BP23" s="156"/>
      <c r="BQ23" s="60"/>
      <c r="BR23" s="60"/>
      <c r="BS23" s="215"/>
      <c r="BT23" s="60"/>
      <c r="BU23" s="60"/>
      <c r="BV23" s="60"/>
      <c r="BW23" s="60"/>
      <c r="BX23" s="21" t="s">
        <v>50</v>
      </c>
    </row>
    <row r="24" spans="1:82" s="3" customFormat="1" ht="16" customHeight="1" x14ac:dyDescent="0.25">
      <c r="A24" s="100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54"/>
      <c r="O24" s="17"/>
      <c r="P24" s="154"/>
      <c r="Q24" s="48"/>
      <c r="R24" s="49"/>
      <c r="S24" s="118"/>
      <c r="T24" s="118"/>
      <c r="U24" s="118"/>
      <c r="V24" s="119"/>
      <c r="W24" s="118"/>
      <c r="X24" s="118"/>
      <c r="Y24" s="118"/>
      <c r="Z24" s="119"/>
      <c r="AA24" s="118"/>
      <c r="AB24" s="118"/>
      <c r="AC24" s="118"/>
      <c r="AD24" s="119"/>
      <c r="AE24" s="118"/>
      <c r="AF24" s="118"/>
      <c r="AG24" s="118"/>
      <c r="AH24" s="119"/>
      <c r="AI24" s="118"/>
      <c r="AJ24" s="118"/>
      <c r="AK24" s="118"/>
      <c r="AL24" s="119"/>
      <c r="AM24" s="118"/>
      <c r="AN24" s="118"/>
      <c r="AO24" s="118"/>
      <c r="AP24" s="119"/>
      <c r="AQ24" s="118"/>
      <c r="AR24" s="118"/>
      <c r="AS24" s="118"/>
      <c r="AT24" s="119"/>
      <c r="AU24" s="118"/>
      <c r="AV24" s="118"/>
      <c r="AW24" s="118"/>
      <c r="AX24" s="119"/>
      <c r="AY24" s="118"/>
      <c r="AZ24" s="118"/>
      <c r="BA24" s="118"/>
      <c r="BB24" s="119"/>
      <c r="BC24" s="118"/>
      <c r="BD24" s="118"/>
      <c r="BE24" s="118"/>
      <c r="BF24" s="119"/>
      <c r="BG24" s="118"/>
      <c r="BH24" s="154"/>
      <c r="BI24" s="118"/>
      <c r="BJ24" s="154"/>
      <c r="BK24" s="118"/>
      <c r="BL24" s="154"/>
      <c r="BM24" s="118"/>
      <c r="BN24" s="195"/>
      <c r="BO24" s="118"/>
      <c r="BP24" s="154"/>
      <c r="BQ24" s="48"/>
      <c r="BR24" s="48"/>
      <c r="BS24" s="213"/>
      <c r="BT24" s="48"/>
      <c r="BU24" s="48"/>
      <c r="BV24" s="48"/>
      <c r="BW24" s="48"/>
      <c r="BX24" s="122"/>
      <c r="BY24" s="100"/>
      <c r="BZ24" s="100"/>
      <c r="CA24" s="100"/>
      <c r="CB24" s="100"/>
      <c r="CC24" s="100"/>
    </row>
    <row r="25" spans="1:82" s="11" customFormat="1" ht="16" customHeight="1" x14ac:dyDescent="0.3">
      <c r="A25" s="11" t="s">
        <v>52</v>
      </c>
      <c r="B25" s="30">
        <v>0.11131003159652703</v>
      </c>
      <c r="C25" s="30">
        <v>0.11302753807669839</v>
      </c>
      <c r="D25" s="30">
        <v>0.11835928116437298</v>
      </c>
      <c r="E25" s="30">
        <v>0.12104152706702941</v>
      </c>
      <c r="F25" s="30">
        <v>0.12799962968033635</v>
      </c>
      <c r="G25" s="30">
        <v>0.1252242139295589</v>
      </c>
      <c r="H25" s="30">
        <v>0.12462462123330707</v>
      </c>
      <c r="I25" s="30">
        <v>0.154</v>
      </c>
      <c r="J25" s="30">
        <v>0.17899999999999999</v>
      </c>
      <c r="K25" s="30">
        <v>0.159</v>
      </c>
      <c r="L25" s="30">
        <v>0.16</v>
      </c>
      <c r="M25" s="30">
        <v>0.19700000000000001</v>
      </c>
      <c r="N25" s="158">
        <v>0.20599999999999999</v>
      </c>
      <c r="O25" s="30">
        <v>0.19900000000000001</v>
      </c>
      <c r="P25" s="158">
        <v>0.2</v>
      </c>
      <c r="Q25" s="175">
        <v>0.191</v>
      </c>
      <c r="R25" s="248"/>
      <c r="S25" s="31">
        <v>0.11329157576216854</v>
      </c>
      <c r="T25" s="31">
        <v>0.10797169370998841</v>
      </c>
      <c r="U25" s="31">
        <v>0.12435982910662415</v>
      </c>
      <c r="V25" s="32">
        <v>0.10652628604462749</v>
      </c>
      <c r="W25" s="31">
        <v>0.10858242510285752</v>
      </c>
      <c r="X25" s="31">
        <v>0.11613367543651176</v>
      </c>
      <c r="Y25" s="31">
        <v>0.12900740397804372</v>
      </c>
      <c r="Z25" s="32">
        <v>0.11939792581049583</v>
      </c>
      <c r="AA25" s="31">
        <v>0.12008699154473097</v>
      </c>
      <c r="AB25" s="31">
        <v>0.12556241708954571</v>
      </c>
      <c r="AC25" s="31">
        <v>0.12507011249415204</v>
      </c>
      <c r="AD25" s="32">
        <v>0.1132465650360263</v>
      </c>
      <c r="AE25" s="31">
        <v>0.12490071963203365</v>
      </c>
      <c r="AF25" s="31">
        <v>0.13420884361265736</v>
      </c>
      <c r="AG25" s="31">
        <v>0.13556821125941315</v>
      </c>
      <c r="AH25" s="32">
        <v>0.11734275921515605</v>
      </c>
      <c r="AI25" s="31">
        <v>0.11307984358535485</v>
      </c>
      <c r="AJ25" s="31">
        <v>0.12494987794549023</v>
      </c>
      <c r="AK25" s="31">
        <v>0.13586745242367101</v>
      </c>
      <c r="AL25" s="32">
        <v>0.1267255515719673</v>
      </c>
      <c r="AM25" s="31">
        <v>0.11302275214421528</v>
      </c>
      <c r="AN25" s="31">
        <v>0.12387257478364638</v>
      </c>
      <c r="AO25" s="31">
        <v>0.13296326013423268</v>
      </c>
      <c r="AP25" s="32">
        <v>0.12768205450150372</v>
      </c>
      <c r="AQ25" s="31">
        <v>0.14765163196846787</v>
      </c>
      <c r="AR25" s="31">
        <v>0.15995319559550078</v>
      </c>
      <c r="AS25" s="31">
        <v>0.17124129078308803</v>
      </c>
      <c r="AT25" s="32" t="s">
        <v>53</v>
      </c>
      <c r="AU25" s="31">
        <v>0.16900000000000001</v>
      </c>
      <c r="AV25" s="31">
        <v>0.18099999999999999</v>
      </c>
      <c r="AW25" s="31">
        <v>0.189</v>
      </c>
      <c r="AX25" s="32">
        <v>0.17799999999999999</v>
      </c>
      <c r="AY25" s="31">
        <v>0.17299999999999999</v>
      </c>
      <c r="AZ25" s="31">
        <v>0.16300000000000001</v>
      </c>
      <c r="BA25" s="31">
        <v>0.16700000000000001</v>
      </c>
      <c r="BB25" s="32">
        <v>0.13600000000000001</v>
      </c>
      <c r="BC25" s="31">
        <v>0.156</v>
      </c>
      <c r="BD25" s="31">
        <v>0.14199999999999999</v>
      </c>
      <c r="BE25" s="31">
        <v>0.157</v>
      </c>
      <c r="BF25" s="32">
        <v>0.183</v>
      </c>
      <c r="BG25" s="31">
        <v>0.21299999999999999</v>
      </c>
      <c r="BH25" s="158">
        <v>0.21299999999999999</v>
      </c>
      <c r="BI25" s="31">
        <v>0.18</v>
      </c>
      <c r="BJ25" s="158">
        <v>0.188</v>
      </c>
      <c r="BK25" s="31">
        <v>0.193</v>
      </c>
      <c r="BL25" s="158">
        <v>0.20699999999999999</v>
      </c>
      <c r="BM25" s="31">
        <v>0.20100000000000001</v>
      </c>
      <c r="BN25" s="199">
        <v>0.216</v>
      </c>
      <c r="BO25" s="31">
        <v>0.21299999999999999</v>
      </c>
      <c r="BP25" s="158">
        <v>0.222</v>
      </c>
      <c r="BQ25" s="175">
        <v>0.192</v>
      </c>
      <c r="BR25" s="175">
        <v>0.20300000000000001</v>
      </c>
      <c r="BS25" s="217">
        <v>0.187</v>
      </c>
      <c r="BT25" s="175">
        <v>0.191</v>
      </c>
      <c r="BU25" s="175">
        <v>0.19</v>
      </c>
      <c r="BV25" s="175">
        <v>0.2</v>
      </c>
      <c r="BW25" s="175">
        <v>0.18099999999999999</v>
      </c>
      <c r="BX25" s="15" t="s">
        <v>52</v>
      </c>
    </row>
    <row r="26" spans="1:82" s="3" customFormat="1" ht="16" customHeight="1" x14ac:dyDescent="0.25">
      <c r="A26" s="100" t="s">
        <v>108</v>
      </c>
      <c r="B26" s="59">
        <v>0.10382351676991351</v>
      </c>
      <c r="C26" s="59">
        <v>0.10401292184093204</v>
      </c>
      <c r="D26" s="59">
        <v>0.12294888626756252</v>
      </c>
      <c r="E26" s="59">
        <v>0.12161056964915708</v>
      </c>
      <c r="F26" s="33">
        <v>0.11834460412164241</v>
      </c>
      <c r="G26" s="33">
        <v>0.11254186380266035</v>
      </c>
      <c r="H26" s="33">
        <v>0.12256080753734028</v>
      </c>
      <c r="I26" s="33">
        <v>0.16900000000000001</v>
      </c>
      <c r="J26" s="33">
        <v>0.18</v>
      </c>
      <c r="K26" s="33">
        <v>0.16200000000000001</v>
      </c>
      <c r="L26" s="33">
        <v>0.14499999999999999</v>
      </c>
      <c r="M26" s="33">
        <v>0.20499999999999999</v>
      </c>
      <c r="N26" s="159">
        <v>0.23200000000000001</v>
      </c>
      <c r="O26" s="33">
        <v>0.217</v>
      </c>
      <c r="P26" s="159">
        <v>0.222</v>
      </c>
      <c r="Q26" s="176">
        <v>0.215</v>
      </c>
      <c r="R26" s="244"/>
      <c r="S26" s="59">
        <v>9.3528232315683885E-2</v>
      </c>
      <c r="T26" s="59">
        <v>0.11049025273402899</v>
      </c>
      <c r="U26" s="59">
        <v>0.1246533584126847</v>
      </c>
      <c r="V26" s="58">
        <v>8.6181262289990068E-2</v>
      </c>
      <c r="W26" s="59">
        <v>0.10976007914879016</v>
      </c>
      <c r="X26" s="59">
        <v>0.124202112445018</v>
      </c>
      <c r="Y26" s="59">
        <v>0.136503584761105</v>
      </c>
      <c r="Z26" s="58">
        <v>0.12073864023035233</v>
      </c>
      <c r="AA26" s="59">
        <v>0.12726463798594517</v>
      </c>
      <c r="AB26" s="59">
        <v>0.13700160118650517</v>
      </c>
      <c r="AC26" s="59">
        <v>0.12790035683199674</v>
      </c>
      <c r="AD26" s="58">
        <v>9.2479592895362298E-2</v>
      </c>
      <c r="AE26" s="87">
        <v>0.11291021766813988</v>
      </c>
      <c r="AF26" s="87">
        <v>0.13064001140233769</v>
      </c>
      <c r="AG26" s="87">
        <v>0.12561539135474134</v>
      </c>
      <c r="AH26" s="85">
        <v>0.10399863455896539</v>
      </c>
      <c r="AI26" s="87">
        <v>9.6489567017395014E-2</v>
      </c>
      <c r="AJ26" s="87">
        <v>0.11805702831799092</v>
      </c>
      <c r="AK26" s="87">
        <v>0.13895849224336229</v>
      </c>
      <c r="AL26" s="85">
        <v>9.5865266438173752E-2</v>
      </c>
      <c r="AM26" s="87">
        <v>0.10861550147768297</v>
      </c>
      <c r="AN26" s="87">
        <v>0.12805783953508312</v>
      </c>
      <c r="AO26" s="87">
        <v>0.12918502899972853</v>
      </c>
      <c r="AP26" s="85">
        <v>0.12270634017888264</v>
      </c>
      <c r="AQ26" s="87">
        <v>0.16849714730230156</v>
      </c>
      <c r="AR26" s="87">
        <v>0.18068428969776074</v>
      </c>
      <c r="AS26" s="87">
        <v>0.18508724886631175</v>
      </c>
      <c r="AT26" s="85" t="s">
        <v>55</v>
      </c>
      <c r="AU26" s="87">
        <v>0.183</v>
      </c>
      <c r="AV26" s="87">
        <v>0.17699999999999999</v>
      </c>
      <c r="AW26" s="87">
        <v>0.19500000000000001</v>
      </c>
      <c r="AX26" s="85">
        <v>0.16600000000000001</v>
      </c>
      <c r="AY26" s="87">
        <v>0.17599999999999999</v>
      </c>
      <c r="AZ26" s="87">
        <v>0.17699999999999999</v>
      </c>
      <c r="BA26" s="87">
        <v>0.17399999999999999</v>
      </c>
      <c r="BB26" s="85">
        <v>0.125</v>
      </c>
      <c r="BC26" s="87">
        <v>0.152</v>
      </c>
      <c r="BD26" s="87">
        <v>0.13</v>
      </c>
      <c r="BE26" s="87">
        <v>0.13900000000000001</v>
      </c>
      <c r="BF26" s="85">
        <v>0.161</v>
      </c>
      <c r="BG26" s="87">
        <v>0.20699999999999999</v>
      </c>
      <c r="BH26" s="159">
        <v>0.20599999999999999</v>
      </c>
      <c r="BI26" s="87">
        <v>0.20499999999999999</v>
      </c>
      <c r="BJ26" s="159">
        <v>0.23699999999999999</v>
      </c>
      <c r="BK26" s="87">
        <v>0.215</v>
      </c>
      <c r="BL26" s="159">
        <v>0.25800000000000001</v>
      </c>
      <c r="BM26" s="87">
        <v>0.193</v>
      </c>
      <c r="BN26" s="200">
        <v>0.22800000000000001</v>
      </c>
      <c r="BO26" s="87">
        <v>0.218</v>
      </c>
      <c r="BP26" s="159">
        <v>0.24</v>
      </c>
      <c r="BQ26" s="176">
        <v>0.22600000000000001</v>
      </c>
      <c r="BR26" s="176">
        <v>0.23300000000000001</v>
      </c>
      <c r="BS26" s="218">
        <v>0.189</v>
      </c>
      <c r="BT26" s="176">
        <v>0.214</v>
      </c>
      <c r="BU26" s="176">
        <v>0.22900000000000001</v>
      </c>
      <c r="BV26" s="176">
        <v>0.23100000000000001</v>
      </c>
      <c r="BW26" s="176">
        <v>0.185</v>
      </c>
      <c r="BX26" s="122" t="s">
        <v>108</v>
      </c>
      <c r="BY26" s="100"/>
      <c r="BZ26" s="100"/>
      <c r="CA26" s="100"/>
      <c r="CB26" s="100"/>
      <c r="CC26" s="100"/>
    </row>
    <row r="27" spans="1:82" s="28" customFormat="1" ht="16" hidden="1" customHeight="1" outlineLevel="1" x14ac:dyDescent="0.2">
      <c r="A27" s="21" t="s">
        <v>47</v>
      </c>
      <c r="B27" s="190">
        <v>9.3169458502744384E-2</v>
      </c>
      <c r="C27" s="190">
        <v>0.10350234717475792</v>
      </c>
      <c r="D27" s="190">
        <v>0.1206219978772425</v>
      </c>
      <c r="E27" s="190">
        <v>0.13676374442913708</v>
      </c>
      <c r="F27" s="39">
        <v>0.14891232856466644</v>
      </c>
      <c r="G27" s="39"/>
      <c r="H27" s="39"/>
      <c r="I27" s="39"/>
      <c r="J27" s="39"/>
      <c r="K27" s="39"/>
      <c r="L27" s="39"/>
      <c r="M27" s="39"/>
      <c r="N27" s="191"/>
      <c r="O27" s="39"/>
      <c r="P27" s="191"/>
      <c r="Q27" s="192"/>
      <c r="R27" s="247"/>
      <c r="S27" s="38">
        <v>8.4068004570435256E-2</v>
      </c>
      <c r="T27" s="38">
        <v>0.11900896286201411</v>
      </c>
      <c r="U27" s="38">
        <v>0.11970958990682101</v>
      </c>
      <c r="V27" s="37">
        <v>8.8945091634722626E-2</v>
      </c>
      <c r="W27" s="38">
        <v>0.10524837581962178</v>
      </c>
      <c r="X27" s="38">
        <v>0.12758178290058153</v>
      </c>
      <c r="Y27" s="38">
        <v>0.13194646986770903</v>
      </c>
      <c r="Z27" s="37">
        <v>0.11721779454085014</v>
      </c>
      <c r="AA27" s="38">
        <v>0.13273462126240079</v>
      </c>
      <c r="AB27" s="38">
        <v>0.143083392681564</v>
      </c>
      <c r="AC27" s="38">
        <v>0.15472242095368502</v>
      </c>
      <c r="AD27" s="37">
        <v>0.11571454690977394</v>
      </c>
      <c r="AE27" s="39">
        <v>0.12665870534337151</v>
      </c>
      <c r="AF27" s="39">
        <v>0.16310152579745035</v>
      </c>
      <c r="AG27" s="39">
        <v>0.16381077704165395</v>
      </c>
      <c r="AH27" s="40">
        <v>0.14057322228628349</v>
      </c>
      <c r="AI27" s="39">
        <v>0.11908884998942737</v>
      </c>
      <c r="AJ27" s="39"/>
      <c r="AK27" s="39"/>
      <c r="AL27" s="40"/>
      <c r="AM27" s="39"/>
      <c r="AN27" s="39"/>
      <c r="AO27" s="39"/>
      <c r="AP27" s="40"/>
      <c r="AQ27" s="39"/>
      <c r="AR27" s="39"/>
      <c r="AS27" s="39"/>
      <c r="AT27" s="40"/>
      <c r="AU27" s="39"/>
      <c r="AV27" s="39"/>
      <c r="AW27" s="39"/>
      <c r="AX27" s="40"/>
      <c r="AY27" s="39"/>
      <c r="AZ27" s="39"/>
      <c r="BA27" s="39"/>
      <c r="BB27" s="40"/>
      <c r="BC27" s="39"/>
      <c r="BD27" s="39"/>
      <c r="BE27" s="39"/>
      <c r="BF27" s="40"/>
      <c r="BG27" s="39"/>
      <c r="BH27" s="191"/>
      <c r="BI27" s="39"/>
      <c r="BJ27" s="191"/>
      <c r="BK27" s="39"/>
      <c r="BL27" s="191"/>
      <c r="BM27" s="39"/>
      <c r="BN27" s="201"/>
      <c r="BO27" s="39"/>
      <c r="BP27" s="191"/>
      <c r="BQ27" s="192"/>
      <c r="BR27" s="192"/>
      <c r="BS27" s="219"/>
      <c r="BT27" s="192"/>
      <c r="BU27" s="192"/>
      <c r="BV27" s="192"/>
      <c r="BW27" s="192"/>
      <c r="BX27" s="27" t="s">
        <v>47</v>
      </c>
    </row>
    <row r="28" spans="1:82" s="28" customFormat="1" ht="16" hidden="1" customHeight="1" outlineLevel="1" x14ac:dyDescent="0.2">
      <c r="A28" s="21" t="s">
        <v>49</v>
      </c>
      <c r="B28" s="190">
        <v>0.12660661004036775</v>
      </c>
      <c r="C28" s="190">
        <v>0.10509371723101464</v>
      </c>
      <c r="D28" s="190">
        <v>0.12638666438453294</v>
      </c>
      <c r="E28" s="190">
        <v>9.5398482911125293E-2</v>
      </c>
      <c r="F28" s="39">
        <v>5.9434562982176184E-2</v>
      </c>
      <c r="G28" s="39"/>
      <c r="H28" s="39"/>
      <c r="I28" s="39"/>
      <c r="J28" s="39"/>
      <c r="K28" s="39"/>
      <c r="L28" s="39"/>
      <c r="M28" s="39"/>
      <c r="N28" s="191"/>
      <c r="O28" s="39"/>
      <c r="P28" s="191"/>
      <c r="Q28" s="192"/>
      <c r="R28" s="247"/>
      <c r="S28" s="38">
        <v>0.11396651097648627</v>
      </c>
      <c r="T28" s="38">
        <v>9.1500253425172234E-2</v>
      </c>
      <c r="U28" s="38">
        <v>0.1352157628493455</v>
      </c>
      <c r="V28" s="37">
        <v>8.0816976439169436E-2</v>
      </c>
      <c r="W28" s="38">
        <v>0.11651698803492411</v>
      </c>
      <c r="X28" s="38">
        <v>0.11940335617756313</v>
      </c>
      <c r="Y28" s="38">
        <v>0.14338807111179719</v>
      </c>
      <c r="Z28" s="37">
        <v>0.12596087037607043</v>
      </c>
      <c r="AA28" s="38">
        <v>0.11884069871619997</v>
      </c>
      <c r="AB28" s="38">
        <v>0.12657153667918383</v>
      </c>
      <c r="AC28" s="38">
        <v>8.149717815011473E-2</v>
      </c>
      <c r="AD28" s="37">
        <v>4.6481811252330571E-2</v>
      </c>
      <c r="AE28" s="39">
        <v>8.6549291328612193E-2</v>
      </c>
      <c r="AF28" s="39">
        <v>6.1829598282678568E-2</v>
      </c>
      <c r="AG28" s="39">
        <v>5.2944920311431679E-2</v>
      </c>
      <c r="AH28" s="40">
        <v>3.8566088069174845E-2</v>
      </c>
      <c r="AI28" s="39">
        <v>5.9333765637302298E-2</v>
      </c>
      <c r="AJ28" s="39"/>
      <c r="AK28" s="39"/>
      <c r="AL28" s="40"/>
      <c r="AM28" s="39"/>
      <c r="AN28" s="39"/>
      <c r="AO28" s="39"/>
      <c r="AP28" s="40"/>
      <c r="AQ28" s="39"/>
      <c r="AR28" s="39"/>
      <c r="AS28" s="39"/>
      <c r="AT28" s="40"/>
      <c r="AU28" s="39"/>
      <c r="AV28" s="39"/>
      <c r="AW28" s="39"/>
      <c r="AX28" s="40"/>
      <c r="AY28" s="39"/>
      <c r="AZ28" s="39"/>
      <c r="BA28" s="39"/>
      <c r="BB28" s="40"/>
      <c r="BC28" s="39"/>
      <c r="BD28" s="39"/>
      <c r="BE28" s="39"/>
      <c r="BF28" s="40"/>
      <c r="BG28" s="39"/>
      <c r="BH28" s="191"/>
      <c r="BI28" s="39"/>
      <c r="BJ28" s="191"/>
      <c r="BK28" s="39"/>
      <c r="BL28" s="191"/>
      <c r="BM28" s="39"/>
      <c r="BN28" s="201"/>
      <c r="BO28" s="39"/>
      <c r="BP28" s="191"/>
      <c r="BQ28" s="192"/>
      <c r="BR28" s="192"/>
      <c r="BS28" s="219"/>
      <c r="BT28" s="192"/>
      <c r="BU28" s="192"/>
      <c r="BV28" s="192"/>
      <c r="BW28" s="192"/>
      <c r="BX28" s="27" t="s">
        <v>49</v>
      </c>
    </row>
    <row r="29" spans="1:82" s="11" customFormat="1" ht="16" customHeight="1" collapsed="1" x14ac:dyDescent="0.3">
      <c r="A29" s="100" t="s">
        <v>106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3">
        <v>0.123</v>
      </c>
      <c r="N29" s="158"/>
      <c r="O29" s="33">
        <v>0.129</v>
      </c>
      <c r="P29" s="158"/>
      <c r="Q29" s="176">
        <v>0.12</v>
      </c>
      <c r="R29" s="248"/>
      <c r="S29" s="31"/>
      <c r="T29" s="31"/>
      <c r="U29" s="31"/>
      <c r="V29" s="32"/>
      <c r="W29" s="31"/>
      <c r="X29" s="31"/>
      <c r="Y29" s="31"/>
      <c r="Z29" s="32"/>
      <c r="AA29" s="31"/>
      <c r="AB29" s="31"/>
      <c r="AC29" s="31"/>
      <c r="AD29" s="32"/>
      <c r="AE29" s="31"/>
      <c r="AF29" s="31"/>
      <c r="AG29" s="31"/>
      <c r="AH29" s="32"/>
      <c r="AI29" s="31"/>
      <c r="AJ29" s="31"/>
      <c r="AK29" s="31"/>
      <c r="AL29" s="32"/>
      <c r="AM29" s="31"/>
      <c r="AN29" s="31"/>
      <c r="AO29" s="31"/>
      <c r="AP29" s="32"/>
      <c r="AQ29" s="31"/>
      <c r="AR29" s="31"/>
      <c r="AS29" s="31"/>
      <c r="AT29" s="32"/>
      <c r="AU29" s="31"/>
      <c r="AV29" s="31"/>
      <c r="AW29" s="31"/>
      <c r="AX29" s="32"/>
      <c r="AY29" s="31"/>
      <c r="AZ29" s="31"/>
      <c r="BA29" s="31"/>
      <c r="BB29" s="32"/>
      <c r="BC29" s="31"/>
      <c r="BD29" s="31"/>
      <c r="BE29" s="31"/>
      <c r="BF29" s="32"/>
      <c r="BG29" s="87">
        <v>0.10527508406672251</v>
      </c>
      <c r="BH29" s="159"/>
      <c r="BI29" s="87">
        <v>0.11385104725553413</v>
      </c>
      <c r="BJ29" s="159"/>
      <c r="BK29" s="87">
        <v>0.12207636264952718</v>
      </c>
      <c r="BL29" s="159"/>
      <c r="BM29" s="87">
        <v>0.15311557752831251</v>
      </c>
      <c r="BN29" s="199"/>
      <c r="BO29" s="87">
        <v>0.155</v>
      </c>
      <c r="BP29" s="158"/>
      <c r="BQ29" s="176">
        <v>0.13300000000000001</v>
      </c>
      <c r="BR29" s="176">
        <v>0.11799999999999999</v>
      </c>
      <c r="BS29" s="218">
        <v>0.108</v>
      </c>
      <c r="BT29" s="176">
        <v>0.12</v>
      </c>
      <c r="BU29" s="176">
        <v>9.9000000000000005E-2</v>
      </c>
      <c r="BV29" s="176">
        <v>0.13600000000000001</v>
      </c>
      <c r="BW29" s="176">
        <v>0.123</v>
      </c>
      <c r="BX29" s="122" t="s">
        <v>106</v>
      </c>
    </row>
    <row r="30" spans="1:82" s="11" customFormat="1" ht="16" customHeight="1" x14ac:dyDescent="0.3">
      <c r="A30" s="100" t="s">
        <v>107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3">
        <v>0.29399999999999998</v>
      </c>
      <c r="N30" s="158"/>
      <c r="O30" s="33">
        <v>0.28299999999999997</v>
      </c>
      <c r="P30" s="158"/>
      <c r="Q30" s="176">
        <v>0.25900000000000001</v>
      </c>
      <c r="R30" s="248"/>
      <c r="S30" s="31"/>
      <c r="T30" s="31"/>
      <c r="U30" s="31"/>
      <c r="V30" s="32"/>
      <c r="W30" s="31"/>
      <c r="X30" s="31"/>
      <c r="Y30" s="31"/>
      <c r="Z30" s="32"/>
      <c r="AA30" s="31"/>
      <c r="AB30" s="31"/>
      <c r="AC30" s="31"/>
      <c r="AD30" s="32"/>
      <c r="AE30" s="31"/>
      <c r="AF30" s="31"/>
      <c r="AG30" s="31"/>
      <c r="AH30" s="32"/>
      <c r="AI30" s="31"/>
      <c r="AJ30" s="31"/>
      <c r="AK30" s="31"/>
      <c r="AL30" s="32"/>
      <c r="AM30" s="31"/>
      <c r="AN30" s="31"/>
      <c r="AO30" s="31"/>
      <c r="AP30" s="32"/>
      <c r="AQ30" s="31"/>
      <c r="AR30" s="31"/>
      <c r="AS30" s="31"/>
      <c r="AT30" s="32"/>
      <c r="AU30" s="31"/>
      <c r="AV30" s="31"/>
      <c r="AW30" s="31"/>
      <c r="AX30" s="32"/>
      <c r="AY30" s="31"/>
      <c r="AZ30" s="31"/>
      <c r="BA30" s="31"/>
      <c r="BB30" s="32"/>
      <c r="BC30" s="31"/>
      <c r="BD30" s="31"/>
      <c r="BE30" s="31"/>
      <c r="BF30" s="32"/>
      <c r="BG30" s="87">
        <v>0.35872147806621429</v>
      </c>
      <c r="BH30" s="159"/>
      <c r="BI30" s="87">
        <v>0.22695063617552741</v>
      </c>
      <c r="BJ30" s="159"/>
      <c r="BK30" s="87">
        <v>0.25453750070653486</v>
      </c>
      <c r="BL30" s="159"/>
      <c r="BM30" s="87">
        <v>0.30517258978445155</v>
      </c>
      <c r="BN30" s="199"/>
      <c r="BO30" s="87">
        <v>0.30399999999999999</v>
      </c>
      <c r="BP30" s="158"/>
      <c r="BQ30" s="176">
        <v>0.224</v>
      </c>
      <c r="BR30" s="176">
        <v>0.28199999999999997</v>
      </c>
      <c r="BS30" s="218">
        <v>0.32200000000000001</v>
      </c>
      <c r="BT30" s="176">
        <v>0.26300000000000001</v>
      </c>
      <c r="BU30" s="176">
        <v>0.25900000000000001</v>
      </c>
      <c r="BV30" s="176">
        <v>0.24099999999999999</v>
      </c>
      <c r="BW30" s="176">
        <v>0.27400000000000002</v>
      </c>
      <c r="BX30" s="122" t="s">
        <v>107</v>
      </c>
    </row>
    <row r="31" spans="1:82" s="3" customFormat="1" ht="16" customHeight="1" outlineLevel="1" x14ac:dyDescent="0.25">
      <c r="A31" s="100" t="str">
        <f>A13</f>
        <v>Pulp &amp; Paper</v>
      </c>
      <c r="B31" s="33">
        <v>0.11496203195745146</v>
      </c>
      <c r="C31" s="33">
        <v>0.1177688336240502</v>
      </c>
      <c r="D31" s="33">
        <v>0.11726815532911784</v>
      </c>
      <c r="E31" s="33">
        <v>0.12066754927070439</v>
      </c>
      <c r="F31" s="33">
        <v>0.13399924845263214</v>
      </c>
      <c r="G31" s="33">
        <v>0.13388951482210801</v>
      </c>
      <c r="H31" s="33">
        <v>0.12607978353020269</v>
      </c>
      <c r="I31" s="33">
        <v>0.14299999999999999</v>
      </c>
      <c r="J31" s="33">
        <v>0.17899999999999999</v>
      </c>
      <c r="K31" s="33">
        <v>0.157</v>
      </c>
      <c r="L31" s="33">
        <v>0.17199999999999999</v>
      </c>
      <c r="M31" s="33">
        <v>0.189</v>
      </c>
      <c r="N31" s="159"/>
      <c r="O31" s="33">
        <v>0.184</v>
      </c>
      <c r="P31" s="159"/>
      <c r="Q31" s="176"/>
      <c r="R31" s="244"/>
      <c r="S31" s="87">
        <v>0.11366265484155263</v>
      </c>
      <c r="T31" s="87">
        <v>0.10863124235543208</v>
      </c>
      <c r="U31" s="87">
        <v>0.12574162366855282</v>
      </c>
      <c r="V31" s="85">
        <v>0.12264017617419297</v>
      </c>
      <c r="W31" s="87">
        <v>0.11817528292963253</v>
      </c>
      <c r="X31" s="87">
        <v>0.10906473911196482</v>
      </c>
      <c r="Y31" s="87">
        <v>0.12314996546561718</v>
      </c>
      <c r="Z31" s="85">
        <v>0.11821436814315248</v>
      </c>
      <c r="AA31" s="87">
        <v>0.11473677786982635</v>
      </c>
      <c r="AB31" s="87">
        <v>0.11760065051344519</v>
      </c>
      <c r="AC31" s="87">
        <v>0.1232117844387267</v>
      </c>
      <c r="AD31" s="85">
        <v>0.12598366441482392</v>
      </c>
      <c r="AE31" s="87">
        <v>0.13214095192136185</v>
      </c>
      <c r="AF31" s="87">
        <v>0.13649992909786793</v>
      </c>
      <c r="AG31" s="87">
        <v>0.14185873289926185</v>
      </c>
      <c r="AH31" s="85">
        <v>0.12558745499566856</v>
      </c>
      <c r="AI31" s="87">
        <v>0.12368334747978223</v>
      </c>
      <c r="AJ31" s="87">
        <v>0.12957566900651499</v>
      </c>
      <c r="AK31" s="87">
        <v>0.13366286692386592</v>
      </c>
      <c r="AL31" s="85">
        <v>0.14856958424108474</v>
      </c>
      <c r="AM31" s="87">
        <v>0.11594229509691152</v>
      </c>
      <c r="AN31" s="87">
        <v>0.12084466318060233</v>
      </c>
      <c r="AO31" s="87">
        <v>0.13575317737612891</v>
      </c>
      <c r="AP31" s="85">
        <v>0.13115030981321524</v>
      </c>
      <c r="AQ31" s="87">
        <v>0.13303865796348202</v>
      </c>
      <c r="AR31" s="87">
        <v>0.1438241425906539</v>
      </c>
      <c r="AS31" s="87">
        <v>0.16015272911446518</v>
      </c>
      <c r="AT31" s="85" t="s">
        <v>54</v>
      </c>
      <c r="AU31" s="87">
        <v>0.159</v>
      </c>
      <c r="AV31" s="87">
        <v>0.184</v>
      </c>
      <c r="AW31" s="87">
        <v>0.186</v>
      </c>
      <c r="AX31" s="85">
        <v>0.186</v>
      </c>
      <c r="AY31" s="87">
        <v>0.17</v>
      </c>
      <c r="AZ31" s="87">
        <v>0.153</v>
      </c>
      <c r="BA31" s="87">
        <v>0.16200000000000001</v>
      </c>
      <c r="BB31" s="85">
        <v>0.14399999999999999</v>
      </c>
      <c r="BC31" s="87">
        <v>0.16</v>
      </c>
      <c r="BD31" s="87">
        <v>0.151</v>
      </c>
      <c r="BE31" s="87">
        <v>0.17199999999999999</v>
      </c>
      <c r="BF31" s="85">
        <v>0.19900000000000001</v>
      </c>
      <c r="BG31" s="87">
        <v>0.217</v>
      </c>
      <c r="BH31" s="159"/>
      <c r="BI31" s="87">
        <v>0.155</v>
      </c>
      <c r="BJ31" s="159"/>
      <c r="BK31" s="87">
        <v>0.17100000000000001</v>
      </c>
      <c r="BL31" s="159"/>
      <c r="BM31" s="87">
        <v>0.20899999999999999</v>
      </c>
      <c r="BN31" s="200"/>
      <c r="BO31" s="87">
        <v>0.20899999999999999</v>
      </c>
      <c r="BP31" s="159"/>
      <c r="BQ31" s="176">
        <v>0.16500000000000001</v>
      </c>
      <c r="BR31" s="176">
        <v>0.17699999999999999</v>
      </c>
      <c r="BS31" s="218">
        <v>0.185</v>
      </c>
      <c r="BT31" s="176"/>
      <c r="BU31" s="176"/>
      <c r="BV31" s="176"/>
      <c r="BW31" s="176"/>
      <c r="BX31" s="122" t="s">
        <v>46</v>
      </c>
      <c r="BY31" s="100"/>
      <c r="BZ31" s="100"/>
      <c r="CA31" s="100"/>
      <c r="CB31" s="100"/>
      <c r="CC31" s="100"/>
    </row>
    <row r="32" spans="1:82" s="3" customFormat="1" ht="16" customHeight="1" x14ac:dyDescent="0.25">
      <c r="A32" s="100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159"/>
      <c r="O32" s="33"/>
      <c r="P32" s="159"/>
      <c r="Q32" s="176"/>
      <c r="R32" s="244"/>
      <c r="S32" s="87"/>
      <c r="T32" s="87"/>
      <c r="U32" s="87"/>
      <c r="V32" s="85"/>
      <c r="W32" s="87"/>
      <c r="X32" s="87"/>
      <c r="Y32" s="87"/>
      <c r="Z32" s="85"/>
      <c r="AA32" s="87"/>
      <c r="AB32" s="87"/>
      <c r="AC32" s="87"/>
      <c r="AD32" s="85"/>
      <c r="AE32" s="87"/>
      <c r="AF32" s="87"/>
      <c r="AG32" s="87"/>
      <c r="AH32" s="85"/>
      <c r="AI32" s="87"/>
      <c r="AJ32" s="87"/>
      <c r="AK32" s="87"/>
      <c r="AL32" s="85"/>
      <c r="AM32" s="87"/>
      <c r="AN32" s="87"/>
      <c r="AO32" s="87"/>
      <c r="AP32" s="85"/>
      <c r="AQ32" s="87"/>
      <c r="AR32" s="87"/>
      <c r="AS32" s="87"/>
      <c r="AT32" s="85"/>
      <c r="AU32" s="87"/>
      <c r="AV32" s="87"/>
      <c r="AW32" s="87"/>
      <c r="AX32" s="85"/>
      <c r="AY32" s="87"/>
      <c r="AZ32" s="87"/>
      <c r="BA32" s="87"/>
      <c r="BB32" s="85"/>
      <c r="BC32" s="87"/>
      <c r="BD32" s="87"/>
      <c r="BE32" s="87"/>
      <c r="BF32" s="85"/>
      <c r="BG32" s="87"/>
      <c r="BH32" s="159"/>
      <c r="BI32" s="87"/>
      <c r="BJ32" s="159"/>
      <c r="BK32" s="87"/>
      <c r="BL32" s="159"/>
      <c r="BM32" s="87"/>
      <c r="BN32" s="200"/>
      <c r="BO32" s="87"/>
      <c r="BP32" s="159"/>
      <c r="BQ32" s="176"/>
      <c r="BR32" s="176"/>
      <c r="BS32" s="218"/>
      <c r="BT32" s="176"/>
      <c r="BU32" s="176"/>
      <c r="BV32" s="176"/>
      <c r="BW32" s="176"/>
      <c r="BX32" s="122"/>
      <c r="BY32" s="100"/>
      <c r="BZ32" s="100"/>
      <c r="CA32" s="100"/>
      <c r="CB32" s="100"/>
      <c r="CC32" s="100"/>
    </row>
    <row r="33" spans="1:81" s="16" customFormat="1" ht="16" customHeight="1" x14ac:dyDescent="0.3">
      <c r="A33" s="11" t="s">
        <v>56</v>
      </c>
      <c r="B33" s="12">
        <v>179.892862010736</v>
      </c>
      <c r="C33" s="12">
        <v>141.86148245604301</v>
      </c>
      <c r="D33" s="12">
        <v>252.96933291969498</v>
      </c>
      <c r="E33" s="12">
        <v>263.807238472167</v>
      </c>
      <c r="F33" s="12">
        <v>284.15330176100599</v>
      </c>
      <c r="G33" s="12">
        <v>282.37080186228599</v>
      </c>
      <c r="H33" s="12">
        <v>314.80773370744703</v>
      </c>
      <c r="I33" s="12">
        <v>382.3</v>
      </c>
      <c r="J33" s="12">
        <v>413.2</v>
      </c>
      <c r="K33" s="12">
        <v>373.2</v>
      </c>
      <c r="L33" s="12">
        <v>558.79999999999995</v>
      </c>
      <c r="M33" s="12">
        <v>540</v>
      </c>
      <c r="N33" s="153"/>
      <c r="O33" s="12">
        <v>550.70000000000005</v>
      </c>
      <c r="P33" s="153"/>
      <c r="Q33" s="44">
        <v>485.8</v>
      </c>
      <c r="R33" s="45"/>
      <c r="S33" s="13">
        <v>61.100709793601901</v>
      </c>
      <c r="T33" s="13">
        <v>41.583463072911201</v>
      </c>
      <c r="U33" s="13">
        <v>50.425977305253106</v>
      </c>
      <c r="V33" s="14">
        <v>-11.2486677157231</v>
      </c>
      <c r="W33" s="13">
        <v>77.714931363410614</v>
      </c>
      <c r="X33" s="13">
        <v>34.889420711678994</v>
      </c>
      <c r="Y33" s="13">
        <v>67.203135207932206</v>
      </c>
      <c r="Z33" s="14">
        <v>73.161845636672709</v>
      </c>
      <c r="AA33" s="13">
        <v>65.139661790108391</v>
      </c>
      <c r="AB33" s="13">
        <v>66.093742404046694</v>
      </c>
      <c r="AC33" s="13">
        <v>74.846003491104</v>
      </c>
      <c r="AD33" s="14">
        <v>57.727830786908406</v>
      </c>
      <c r="AE33" s="13">
        <v>71.094687449808902</v>
      </c>
      <c r="AF33" s="13">
        <v>69.23594184463569</v>
      </c>
      <c r="AG33" s="13">
        <v>78.343569085647104</v>
      </c>
      <c r="AH33" s="14">
        <v>65.479103380913898</v>
      </c>
      <c r="AI33" s="13">
        <v>66.652650232066492</v>
      </c>
      <c r="AJ33" s="13">
        <v>67.031473069892201</v>
      </c>
      <c r="AK33" s="13">
        <v>70.239697477101501</v>
      </c>
      <c r="AL33" s="14">
        <v>78.446981083225594</v>
      </c>
      <c r="AM33" s="13">
        <v>68.179648600313499</v>
      </c>
      <c r="AN33" s="13">
        <v>82.543651885212711</v>
      </c>
      <c r="AO33" s="13">
        <v>82.790773932793599</v>
      </c>
      <c r="AP33" s="14">
        <v>81.293659289127206</v>
      </c>
      <c r="AQ33" s="13">
        <v>92.501352856725603</v>
      </c>
      <c r="AR33" s="13">
        <v>102.12112296789201</v>
      </c>
      <c r="AS33" s="13">
        <v>118.08647626366199</v>
      </c>
      <c r="AT33" s="14">
        <v>69.599999999999994</v>
      </c>
      <c r="AU33" s="13">
        <v>108.4</v>
      </c>
      <c r="AV33" s="13">
        <v>103.8</v>
      </c>
      <c r="AW33" s="13">
        <v>109.8</v>
      </c>
      <c r="AX33" s="14">
        <v>91.2</v>
      </c>
      <c r="AY33" s="13">
        <v>103</v>
      </c>
      <c r="AZ33" s="13">
        <v>91.1</v>
      </c>
      <c r="BA33" s="13">
        <v>109.5</v>
      </c>
      <c r="BB33" s="14">
        <v>69.5</v>
      </c>
      <c r="BC33" s="13">
        <v>113.5</v>
      </c>
      <c r="BD33" s="13">
        <v>123.2</v>
      </c>
      <c r="BE33" s="13">
        <v>137.30000000000001</v>
      </c>
      <c r="BF33" s="14">
        <v>184.8</v>
      </c>
      <c r="BG33" s="13">
        <v>184.1</v>
      </c>
      <c r="BH33" s="153"/>
      <c r="BI33" s="13">
        <v>147.4</v>
      </c>
      <c r="BJ33" s="153"/>
      <c r="BK33" s="13">
        <v>157.19999999999999</v>
      </c>
      <c r="BL33" s="153"/>
      <c r="BM33" s="13">
        <v>51.3</v>
      </c>
      <c r="BN33" s="194"/>
      <c r="BO33" s="13">
        <v>154.1</v>
      </c>
      <c r="BP33" s="153"/>
      <c r="BQ33" s="44">
        <v>137.1</v>
      </c>
      <c r="BR33" s="44">
        <v>142.9</v>
      </c>
      <c r="BS33" s="212">
        <v>116.5</v>
      </c>
      <c r="BT33" s="44">
        <v>134.6</v>
      </c>
      <c r="BU33" s="44">
        <v>129.4</v>
      </c>
      <c r="BV33" s="44">
        <v>134.4</v>
      </c>
      <c r="BW33" s="44">
        <v>87.6</v>
      </c>
      <c r="BX33" s="15" t="s">
        <v>56</v>
      </c>
    </row>
    <row r="34" spans="1:81" s="3" customFormat="1" ht="16" customHeight="1" x14ac:dyDescent="0.3">
      <c r="A34" s="100" t="s">
        <v>108</v>
      </c>
      <c r="B34" s="18">
        <v>65.252459902580796</v>
      </c>
      <c r="C34" s="18">
        <v>24.146890799848784</v>
      </c>
      <c r="D34" s="18">
        <v>107.447627808562</v>
      </c>
      <c r="E34" s="18">
        <v>106.67568316768831</v>
      </c>
      <c r="F34" s="17">
        <v>96.376223093570005</v>
      </c>
      <c r="G34" s="17">
        <v>102.51991283878809</v>
      </c>
      <c r="H34" s="17">
        <v>127.0419769117384</v>
      </c>
      <c r="I34" s="17">
        <v>189.9</v>
      </c>
      <c r="J34" s="17">
        <v>173</v>
      </c>
      <c r="K34" s="17">
        <v>174.9</v>
      </c>
      <c r="L34" s="17">
        <v>222.2</v>
      </c>
      <c r="M34" s="17">
        <v>232</v>
      </c>
      <c r="N34" s="154"/>
      <c r="O34" s="17">
        <v>282.3</v>
      </c>
      <c r="P34" s="154"/>
      <c r="Q34" s="48">
        <v>243.8</v>
      </c>
      <c r="R34" s="239"/>
      <c r="S34" s="18">
        <v>20.935564505508481</v>
      </c>
      <c r="T34" s="18">
        <v>22.284383348526887</v>
      </c>
      <c r="U34" s="18">
        <v>17.850021430987347</v>
      </c>
      <c r="V34" s="19">
        <v>-36.923078485173988</v>
      </c>
      <c r="W34" s="18">
        <v>11.463090122278819</v>
      </c>
      <c r="X34" s="18">
        <v>27.344045725025598</v>
      </c>
      <c r="Y34" s="18">
        <v>33.176839034998096</v>
      </c>
      <c r="Z34" s="19">
        <v>35.463652926259599</v>
      </c>
      <c r="AA34" s="18">
        <v>30.181032468931804</v>
      </c>
      <c r="AB34" s="18">
        <v>31.735835974364043</v>
      </c>
      <c r="AC34" s="18">
        <v>29.889694195174123</v>
      </c>
      <c r="AD34" s="19">
        <v>14.869120529218341</v>
      </c>
      <c r="AE34" s="118">
        <v>24.435678311127496</v>
      </c>
      <c r="AF34" s="118">
        <v>23.027923707413592</v>
      </c>
      <c r="AG34" s="118">
        <v>27.828839552867652</v>
      </c>
      <c r="AH34" s="119">
        <v>21.083781522161239</v>
      </c>
      <c r="AI34" s="118">
        <v>21.506303687671348</v>
      </c>
      <c r="AJ34" s="118">
        <v>21.959571745584761</v>
      </c>
      <c r="AK34" s="118">
        <v>35.658638933929701</v>
      </c>
      <c r="AL34" s="119">
        <v>23.39539847160227</v>
      </c>
      <c r="AM34" s="118">
        <v>26.096881777897099</v>
      </c>
      <c r="AN34" s="118">
        <v>37.971112862089704</v>
      </c>
      <c r="AO34" s="118">
        <v>34.630096562322201</v>
      </c>
      <c r="AP34" s="119">
        <v>28.343885709429397</v>
      </c>
      <c r="AQ34" s="118">
        <v>43.6920538663705</v>
      </c>
      <c r="AR34" s="118">
        <v>51.090867361630501</v>
      </c>
      <c r="AS34" s="118">
        <v>57.3163995605303</v>
      </c>
      <c r="AT34" s="119">
        <v>37.799999999999997</v>
      </c>
      <c r="AU34" s="118">
        <v>48.2</v>
      </c>
      <c r="AV34" s="118">
        <v>38.1</v>
      </c>
      <c r="AW34" s="118">
        <v>47.6</v>
      </c>
      <c r="AX34" s="120">
        <v>39.1</v>
      </c>
      <c r="AY34" s="118">
        <v>40.799999999999997</v>
      </c>
      <c r="AZ34" s="118">
        <v>48.9</v>
      </c>
      <c r="BA34" s="118">
        <v>47.3</v>
      </c>
      <c r="BB34" s="120">
        <v>37.9</v>
      </c>
      <c r="BC34" s="118">
        <v>47.1</v>
      </c>
      <c r="BD34" s="118">
        <v>48.4</v>
      </c>
      <c r="BE34" s="118">
        <v>60.1</v>
      </c>
      <c r="BF34" s="121">
        <v>66.7</v>
      </c>
      <c r="BG34" s="118">
        <v>83.3</v>
      </c>
      <c r="BH34" s="154"/>
      <c r="BI34" s="118">
        <v>83.5</v>
      </c>
      <c r="BJ34" s="154"/>
      <c r="BK34" s="118">
        <v>88.5</v>
      </c>
      <c r="BL34" s="154"/>
      <c r="BM34" s="118">
        <v>-23.2</v>
      </c>
      <c r="BN34" s="195"/>
      <c r="BO34" s="118">
        <v>66</v>
      </c>
      <c r="BP34" s="154"/>
      <c r="BQ34" s="48">
        <v>70.099999999999994</v>
      </c>
      <c r="BR34" s="48">
        <v>76.3</v>
      </c>
      <c r="BS34" s="213">
        <v>55.7</v>
      </c>
      <c r="BT34" s="48">
        <v>64.8</v>
      </c>
      <c r="BU34" s="48">
        <v>69.400000000000006</v>
      </c>
      <c r="BV34" s="48">
        <v>71.3</v>
      </c>
      <c r="BW34" s="48">
        <v>38.299999999999997</v>
      </c>
      <c r="BX34" s="122" t="s">
        <v>108</v>
      </c>
      <c r="BY34" s="16"/>
      <c r="BZ34" s="100"/>
      <c r="CA34" s="100"/>
      <c r="CB34" s="100"/>
      <c r="CC34" s="100"/>
    </row>
    <row r="35" spans="1:81" s="28" customFormat="1" ht="16" hidden="1" customHeight="1" outlineLevel="1" x14ac:dyDescent="0.2">
      <c r="A35" s="21" t="s">
        <v>47</v>
      </c>
      <c r="B35" s="22">
        <v>34.006198935083503</v>
      </c>
      <c r="C35" s="22">
        <v>-0.50146394718151699</v>
      </c>
      <c r="D35" s="22">
        <v>61.222297506481198</v>
      </c>
      <c r="E35" s="22">
        <v>75.891404645173097</v>
      </c>
      <c r="F35" s="23">
        <v>84.7766576841356</v>
      </c>
      <c r="G35" s="23"/>
      <c r="H35" s="23"/>
      <c r="I35" s="23"/>
      <c r="J35" s="23"/>
      <c r="K35" s="23"/>
      <c r="L35" s="23"/>
      <c r="M35" s="23"/>
      <c r="N35" s="155"/>
      <c r="O35" s="23"/>
      <c r="P35" s="155"/>
      <c r="Q35" s="173"/>
      <c r="R35" s="240"/>
      <c r="S35" s="24">
        <v>12.9625917472959</v>
      </c>
      <c r="T35" s="24">
        <v>16.863426128100599</v>
      </c>
      <c r="U35" s="24">
        <v>9.8108595848967095</v>
      </c>
      <c r="V35" s="25">
        <v>-40.138341407474798</v>
      </c>
      <c r="W35" s="24">
        <v>2.5842987506663797</v>
      </c>
      <c r="X35" s="24">
        <v>16.142415577732798</v>
      </c>
      <c r="Y35" s="24">
        <v>21.4601733322759</v>
      </c>
      <c r="Z35" s="25">
        <v>21.0354098458062</v>
      </c>
      <c r="AA35" s="24">
        <v>19.148666349305902</v>
      </c>
      <c r="AB35" s="24">
        <v>22.270797387866001</v>
      </c>
      <c r="AC35" s="24">
        <v>22.891850511595301</v>
      </c>
      <c r="AD35" s="25">
        <v>11.5800903964059</v>
      </c>
      <c r="AE35" s="23">
        <v>18.314721055733497</v>
      </c>
      <c r="AF35" s="23">
        <v>23.459915768637099</v>
      </c>
      <c r="AG35" s="23">
        <v>24.240796111223002</v>
      </c>
      <c r="AH35" s="26">
        <v>18.761224748541999</v>
      </c>
      <c r="AI35" s="23">
        <v>17.210720871265199</v>
      </c>
      <c r="AJ35" s="23"/>
      <c r="AK35" s="23"/>
      <c r="AL35" s="26"/>
      <c r="AM35" s="23"/>
      <c r="AN35" s="23"/>
      <c r="AO35" s="23"/>
      <c r="AP35" s="26"/>
      <c r="AQ35" s="23"/>
      <c r="AR35" s="23"/>
      <c r="AS35" s="23"/>
      <c r="AT35" s="26"/>
      <c r="AU35" s="23"/>
      <c r="AV35" s="23"/>
      <c r="AW35" s="23"/>
      <c r="AX35" s="91"/>
      <c r="AY35" s="23"/>
      <c r="AZ35" s="23"/>
      <c r="BA35" s="23"/>
      <c r="BB35" s="91"/>
      <c r="BC35" s="23"/>
      <c r="BD35" s="23"/>
      <c r="BE35" s="23"/>
      <c r="BF35" s="103"/>
      <c r="BG35" s="23"/>
      <c r="BH35" s="155"/>
      <c r="BI35" s="23"/>
      <c r="BJ35" s="155"/>
      <c r="BK35" s="23"/>
      <c r="BL35" s="155"/>
      <c r="BM35" s="23"/>
      <c r="BN35" s="196"/>
      <c r="BO35" s="23"/>
      <c r="BP35" s="155"/>
      <c r="BQ35" s="173"/>
      <c r="BR35" s="173"/>
      <c r="BS35" s="214"/>
      <c r="BT35" s="173"/>
      <c r="BU35" s="173"/>
      <c r="BV35" s="173"/>
      <c r="BW35" s="173"/>
      <c r="BX35" s="27" t="s">
        <v>47</v>
      </c>
    </row>
    <row r="36" spans="1:81" s="28" customFormat="1" ht="16" hidden="1" customHeight="1" outlineLevel="1" x14ac:dyDescent="0.2">
      <c r="A36" s="21" t="s">
        <v>49</v>
      </c>
      <c r="B36" s="22">
        <v>31.2462609674973</v>
      </c>
      <c r="C36" s="22">
        <v>24.6483547470303</v>
      </c>
      <c r="D36" s="22">
        <v>46.225330302080799</v>
      </c>
      <c r="E36" s="22">
        <v>30.784278522515201</v>
      </c>
      <c r="F36" s="23">
        <v>11.599565409434401</v>
      </c>
      <c r="G36" s="23"/>
      <c r="H36" s="29"/>
      <c r="I36" s="29"/>
      <c r="J36" s="29"/>
      <c r="K36" s="29"/>
      <c r="L36" s="29"/>
      <c r="M36" s="29"/>
      <c r="N36" s="157"/>
      <c r="O36" s="29"/>
      <c r="P36" s="157"/>
      <c r="Q36" s="174"/>
      <c r="R36" s="240"/>
      <c r="S36" s="24">
        <v>7.9729727582125802</v>
      </c>
      <c r="T36" s="24">
        <v>5.4209572204262901</v>
      </c>
      <c r="U36" s="24">
        <v>8.0391618460906393</v>
      </c>
      <c r="V36" s="25">
        <v>3.21526292230081</v>
      </c>
      <c r="W36" s="24">
        <v>8.87879137161244</v>
      </c>
      <c r="X36" s="24">
        <v>11.2016301472928</v>
      </c>
      <c r="Y36" s="24">
        <v>11.716665702722199</v>
      </c>
      <c r="Z36" s="25">
        <v>14.428243080453399</v>
      </c>
      <c r="AA36" s="24">
        <v>11.0323661196259</v>
      </c>
      <c r="AB36" s="24">
        <v>9.4650385864980411</v>
      </c>
      <c r="AC36" s="24">
        <v>6.9978436835788198</v>
      </c>
      <c r="AD36" s="25">
        <v>3.2890301328124401</v>
      </c>
      <c r="AE36" s="23">
        <v>6.1209572553939999</v>
      </c>
      <c r="AF36" s="23">
        <v>-0.43199206122350697</v>
      </c>
      <c r="AG36" s="23">
        <v>3.5880434416446501</v>
      </c>
      <c r="AH36" s="26">
        <v>2.3225567736192403</v>
      </c>
      <c r="AI36" s="23">
        <v>4.2955828164061503</v>
      </c>
      <c r="AJ36" s="23"/>
      <c r="AK36" s="23"/>
      <c r="AL36" s="26"/>
      <c r="AM36" s="23"/>
      <c r="AN36" s="23"/>
      <c r="AO36" s="23"/>
      <c r="AP36" s="26"/>
      <c r="AQ36" s="23"/>
      <c r="AR36" s="23"/>
      <c r="AS36" s="23"/>
      <c r="AT36" s="26"/>
      <c r="AU36" s="23"/>
      <c r="AV36" s="23"/>
      <c r="AW36" s="23"/>
      <c r="AX36" s="91"/>
      <c r="AY36" s="23"/>
      <c r="AZ36" s="23"/>
      <c r="BA36" s="23"/>
      <c r="BB36" s="91"/>
      <c r="BC36" s="23"/>
      <c r="BD36" s="23"/>
      <c r="BE36" s="23"/>
      <c r="BF36" s="103"/>
      <c r="BG36" s="23"/>
      <c r="BH36" s="157"/>
      <c r="BI36" s="23"/>
      <c r="BJ36" s="157"/>
      <c r="BK36" s="23"/>
      <c r="BL36" s="157"/>
      <c r="BM36" s="23"/>
      <c r="BN36" s="198"/>
      <c r="BO36" s="23"/>
      <c r="BP36" s="157"/>
      <c r="BQ36" s="174"/>
      <c r="BR36" s="174"/>
      <c r="BS36" s="216"/>
      <c r="BT36" s="174"/>
      <c r="BU36" s="174"/>
      <c r="BV36" s="174"/>
      <c r="BW36" s="174"/>
      <c r="BX36" s="27" t="s">
        <v>49</v>
      </c>
    </row>
    <row r="37" spans="1:81" s="16" customFormat="1" ht="16" customHeight="1" collapsed="1" x14ac:dyDescent="0.3">
      <c r="A37" s="100" t="s">
        <v>106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7">
        <v>121.5</v>
      </c>
      <c r="N37" s="153"/>
      <c r="O37" s="17">
        <v>124.1</v>
      </c>
      <c r="P37" s="153"/>
      <c r="Q37" s="48">
        <v>98.7</v>
      </c>
      <c r="R37" s="45"/>
      <c r="S37" s="13"/>
      <c r="T37" s="13"/>
      <c r="U37" s="13"/>
      <c r="V37" s="14"/>
      <c r="W37" s="13"/>
      <c r="X37" s="13"/>
      <c r="Y37" s="13"/>
      <c r="Z37" s="14"/>
      <c r="AA37" s="13"/>
      <c r="AB37" s="13"/>
      <c r="AC37" s="13"/>
      <c r="AD37" s="14"/>
      <c r="AE37" s="13"/>
      <c r="AF37" s="13"/>
      <c r="AG37" s="13"/>
      <c r="AH37" s="14"/>
      <c r="AI37" s="13"/>
      <c r="AJ37" s="13"/>
      <c r="AK37" s="13"/>
      <c r="AL37" s="14"/>
      <c r="AM37" s="13"/>
      <c r="AN37" s="13"/>
      <c r="AO37" s="13"/>
      <c r="AP37" s="14"/>
      <c r="AQ37" s="13"/>
      <c r="AR37" s="13"/>
      <c r="AS37" s="13"/>
      <c r="AT37" s="14"/>
      <c r="AU37" s="13"/>
      <c r="AV37" s="13"/>
      <c r="AW37" s="13"/>
      <c r="AX37" s="90"/>
      <c r="AY37" s="13"/>
      <c r="AZ37" s="13"/>
      <c r="BA37" s="13"/>
      <c r="BB37" s="90"/>
      <c r="BC37" s="13"/>
      <c r="BD37" s="13"/>
      <c r="BE37" s="13"/>
      <c r="BF37" s="14"/>
      <c r="BG37" s="118">
        <v>21.3</v>
      </c>
      <c r="BH37" s="154"/>
      <c r="BI37" s="118">
        <v>29.3</v>
      </c>
      <c r="BJ37" s="154"/>
      <c r="BK37" s="118">
        <v>31.1</v>
      </c>
      <c r="BL37" s="154"/>
      <c r="BM37" s="118">
        <v>39.9</v>
      </c>
      <c r="BN37" s="194"/>
      <c r="BO37" s="118">
        <v>41.9</v>
      </c>
      <c r="BP37" s="154"/>
      <c r="BQ37" s="48">
        <v>34.799999999999997</v>
      </c>
      <c r="BR37" s="48">
        <v>25.9</v>
      </c>
      <c r="BS37" s="213">
        <v>21.4</v>
      </c>
      <c r="BT37" s="48">
        <v>30</v>
      </c>
      <c r="BU37" s="48">
        <v>23</v>
      </c>
      <c r="BV37" s="48">
        <v>32</v>
      </c>
      <c r="BW37" s="48">
        <v>13.7</v>
      </c>
      <c r="BX37" s="122" t="s">
        <v>106</v>
      </c>
    </row>
    <row r="38" spans="1:81" s="16" customFormat="1" ht="16" customHeight="1" x14ac:dyDescent="0.3">
      <c r="A38" s="100" t="s">
        <v>107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7">
        <v>186.5</v>
      </c>
      <c r="N38" s="153"/>
      <c r="O38" s="17">
        <v>158.4</v>
      </c>
      <c r="P38" s="153"/>
      <c r="Q38" s="48">
        <v>143.30000000000001</v>
      </c>
      <c r="R38" s="45"/>
      <c r="S38" s="13"/>
      <c r="T38" s="13"/>
      <c r="U38" s="13"/>
      <c r="V38" s="14"/>
      <c r="W38" s="13"/>
      <c r="X38" s="13"/>
      <c r="Y38" s="13"/>
      <c r="Z38" s="14"/>
      <c r="AA38" s="13"/>
      <c r="AB38" s="13"/>
      <c r="AC38" s="13"/>
      <c r="AD38" s="14"/>
      <c r="AE38" s="13"/>
      <c r="AF38" s="13"/>
      <c r="AG38" s="13"/>
      <c r="AH38" s="14"/>
      <c r="AI38" s="13"/>
      <c r="AJ38" s="13"/>
      <c r="AK38" s="13"/>
      <c r="AL38" s="14"/>
      <c r="AM38" s="13"/>
      <c r="AN38" s="13"/>
      <c r="AO38" s="13"/>
      <c r="AP38" s="14"/>
      <c r="AQ38" s="13"/>
      <c r="AR38" s="13"/>
      <c r="AS38" s="13"/>
      <c r="AT38" s="14"/>
      <c r="AU38" s="13"/>
      <c r="AV38" s="13"/>
      <c r="AW38" s="13"/>
      <c r="AX38" s="90"/>
      <c r="AY38" s="13"/>
      <c r="AZ38" s="13"/>
      <c r="BA38" s="13"/>
      <c r="BB38" s="90"/>
      <c r="BC38" s="13"/>
      <c r="BD38" s="13"/>
      <c r="BE38" s="13"/>
      <c r="BF38" s="102"/>
      <c r="BG38" s="118">
        <v>79.599999999999994</v>
      </c>
      <c r="BH38" s="154"/>
      <c r="BI38" s="118">
        <v>34.6</v>
      </c>
      <c r="BJ38" s="154"/>
      <c r="BK38" s="118">
        <v>37.6</v>
      </c>
      <c r="BL38" s="154"/>
      <c r="BM38" s="118">
        <v>34.6</v>
      </c>
      <c r="BN38" s="194"/>
      <c r="BO38" s="118">
        <v>46.1</v>
      </c>
      <c r="BP38" s="154"/>
      <c r="BQ38" s="48">
        <v>32.200000000000003</v>
      </c>
      <c r="BR38" s="48">
        <v>40.700000000000003</v>
      </c>
      <c r="BS38" s="213">
        <v>39.5</v>
      </c>
      <c r="BT38" s="48">
        <v>39.700000000000003</v>
      </c>
      <c r="BU38" s="48">
        <v>37</v>
      </c>
      <c r="BV38" s="48">
        <v>31.1</v>
      </c>
      <c r="BW38" s="48">
        <v>35.5</v>
      </c>
      <c r="BX38" s="122" t="s">
        <v>107</v>
      </c>
    </row>
    <row r="39" spans="1:81" s="3" customFormat="1" ht="16" customHeight="1" outlineLevel="1" x14ac:dyDescent="0.3">
      <c r="A39" s="100" t="str">
        <f>A13</f>
        <v>Pulp &amp; Paper</v>
      </c>
      <c r="B39" s="17">
        <v>96.280438774219903</v>
      </c>
      <c r="C39" s="17">
        <v>98.417591257799501</v>
      </c>
      <c r="D39" s="17">
        <v>109.925688480959</v>
      </c>
      <c r="E39" s="17">
        <v>157.14450376379901</v>
      </c>
      <c r="F39" s="17">
        <v>187.77321244177099</v>
      </c>
      <c r="G39" s="17">
        <v>179.85054963435599</v>
      </c>
      <c r="H39" s="17">
        <v>187.76423780795611</v>
      </c>
      <c r="I39" s="17">
        <v>192.4</v>
      </c>
      <c r="J39" s="17">
        <v>240.2</v>
      </c>
      <c r="K39" s="17">
        <v>198.3</v>
      </c>
      <c r="L39" s="17">
        <v>336.6</v>
      </c>
      <c r="M39" s="17">
        <v>308</v>
      </c>
      <c r="N39" s="154"/>
      <c r="O39" s="17">
        <v>282.39999999999998</v>
      </c>
      <c r="P39" s="154"/>
      <c r="Q39" s="48"/>
      <c r="R39" s="49"/>
      <c r="S39" s="118">
        <v>29.140448430171098</v>
      </c>
      <c r="T39" s="118">
        <v>17.291745209061201</v>
      </c>
      <c r="U39" s="118">
        <v>30.584803902074402</v>
      </c>
      <c r="V39" s="119">
        <v>21.400593716492899</v>
      </c>
      <c r="W39" s="118">
        <v>30.742114872641</v>
      </c>
      <c r="X39" s="118">
        <v>7.4591679538666993</v>
      </c>
      <c r="Y39" s="118">
        <v>34.068455238969001</v>
      </c>
      <c r="Z39" s="119">
        <v>37.655950415482401</v>
      </c>
      <c r="AA39" s="118">
        <v>34.9881684702153</v>
      </c>
      <c r="AB39" s="118">
        <v>34.343033182008398</v>
      </c>
      <c r="AC39" s="118">
        <v>44.948530361717296</v>
      </c>
      <c r="AD39" s="119">
        <v>42.864771749857702</v>
      </c>
      <c r="AE39" s="118">
        <v>46.6410377421711</v>
      </c>
      <c r="AF39" s="118">
        <v>46.226123349280094</v>
      </c>
      <c r="AG39" s="118">
        <v>50.513293572754797</v>
      </c>
      <c r="AH39" s="119">
        <v>44.392757777564505</v>
      </c>
      <c r="AI39" s="118">
        <v>45.147119506230695</v>
      </c>
      <c r="AJ39" s="118">
        <v>45.0668902779028</v>
      </c>
      <c r="AK39" s="118">
        <v>34.582011580228802</v>
      </c>
      <c r="AL39" s="119">
        <v>55.054528269993995</v>
      </c>
      <c r="AM39" s="118">
        <v>42.079229290197901</v>
      </c>
      <c r="AN39" s="118">
        <v>44.5713085233036</v>
      </c>
      <c r="AO39" s="118">
        <v>48.160829847716002</v>
      </c>
      <c r="AP39" s="119">
        <v>52.952870146738604</v>
      </c>
      <c r="AQ39" s="118">
        <v>48.810825926523499</v>
      </c>
      <c r="AR39" s="118">
        <v>51.024848279327301</v>
      </c>
      <c r="AS39" s="118">
        <v>60.774102429151696</v>
      </c>
      <c r="AT39" s="119">
        <v>31.8</v>
      </c>
      <c r="AU39" s="118">
        <v>60.2</v>
      </c>
      <c r="AV39" s="118">
        <v>65.7</v>
      </c>
      <c r="AW39" s="118">
        <v>62.3</v>
      </c>
      <c r="AX39" s="120">
        <v>52.1</v>
      </c>
      <c r="AY39" s="118">
        <v>62.2</v>
      </c>
      <c r="AZ39" s="118">
        <v>42.2</v>
      </c>
      <c r="BA39" s="118">
        <v>62.3</v>
      </c>
      <c r="BB39" s="120">
        <v>31.6</v>
      </c>
      <c r="BC39" s="118">
        <v>66.400000000000006</v>
      </c>
      <c r="BD39" s="118">
        <v>74.900000000000006</v>
      </c>
      <c r="BE39" s="118">
        <v>77.2</v>
      </c>
      <c r="BF39" s="121">
        <v>118.1</v>
      </c>
      <c r="BG39" s="118">
        <v>100.9</v>
      </c>
      <c r="BH39" s="154"/>
      <c r="BI39" s="118">
        <v>63.9</v>
      </c>
      <c r="BJ39" s="154"/>
      <c r="BK39" s="118">
        <v>68.7</v>
      </c>
      <c r="BL39" s="154"/>
      <c r="BM39" s="118">
        <v>74.5</v>
      </c>
      <c r="BN39" s="195"/>
      <c r="BO39" s="118">
        <v>88</v>
      </c>
      <c r="BP39" s="154"/>
      <c r="BQ39" s="48">
        <v>67</v>
      </c>
      <c r="BR39" s="48">
        <v>66.599999999999994</v>
      </c>
      <c r="BS39" s="213">
        <v>60.8</v>
      </c>
      <c r="BT39" s="48"/>
      <c r="BU39" s="48"/>
      <c r="BV39" s="48"/>
      <c r="BW39" s="48"/>
      <c r="BX39" s="122" t="s">
        <v>46</v>
      </c>
      <c r="BY39" s="16"/>
      <c r="BZ39" s="100"/>
      <c r="CA39" s="100"/>
      <c r="CB39" s="100"/>
      <c r="CC39" s="100"/>
    </row>
    <row r="40" spans="1:81" s="28" customFormat="1" ht="16" customHeight="1" x14ac:dyDescent="0.2">
      <c r="A40" s="28" t="s">
        <v>50</v>
      </c>
      <c r="B40" s="22">
        <v>18.3602368612124</v>
      </c>
      <c r="C40" s="22">
        <v>19.2948790340462</v>
      </c>
      <c r="D40" s="22">
        <v>35.550705602281305</v>
      </c>
      <c r="E40" s="22"/>
      <c r="F40" s="22"/>
      <c r="G40" s="22"/>
      <c r="H40" s="29"/>
      <c r="I40" s="29"/>
      <c r="J40" s="29"/>
      <c r="K40" s="29"/>
      <c r="L40" s="29"/>
      <c r="M40" s="29"/>
      <c r="N40" s="157"/>
      <c r="O40" s="29"/>
      <c r="P40" s="157"/>
      <c r="Q40" s="174"/>
      <c r="R40" s="241"/>
      <c r="S40" s="24">
        <v>11.018557633481</v>
      </c>
      <c r="T40" s="24">
        <v>2.0090569457300798</v>
      </c>
      <c r="U40" s="24">
        <v>1.9998472556242901</v>
      </c>
      <c r="V40" s="25">
        <v>4.2674171992107901</v>
      </c>
      <c r="W40" s="24">
        <v>35.525515534513303</v>
      </c>
      <c r="X40" s="24"/>
      <c r="Y40" s="24"/>
      <c r="Z40" s="25"/>
      <c r="AA40" s="24"/>
      <c r="AB40" s="24"/>
      <c r="AC40" s="24"/>
      <c r="AD40" s="25"/>
      <c r="AE40" s="24"/>
      <c r="AF40" s="24"/>
      <c r="AG40" s="24"/>
      <c r="AH40" s="25"/>
      <c r="AI40" s="24"/>
      <c r="AJ40" s="24"/>
      <c r="AK40" s="24"/>
      <c r="AL40" s="25"/>
      <c r="AM40" s="24"/>
      <c r="AN40" s="24"/>
      <c r="AO40" s="24"/>
      <c r="AP40" s="25"/>
      <c r="AQ40" s="24"/>
      <c r="AR40" s="24"/>
      <c r="AS40" s="24"/>
      <c r="AT40" s="25"/>
      <c r="AU40" s="24"/>
      <c r="AV40" s="24"/>
      <c r="AW40" s="24"/>
      <c r="AX40" s="92"/>
      <c r="AY40" s="24"/>
      <c r="AZ40" s="24"/>
      <c r="BA40" s="24"/>
      <c r="BB40" s="92"/>
      <c r="BC40" s="24"/>
      <c r="BD40" s="24"/>
      <c r="BE40" s="24"/>
      <c r="BF40" s="104"/>
      <c r="BG40" s="24"/>
      <c r="BH40" s="157"/>
      <c r="BI40" s="24"/>
      <c r="BJ40" s="157"/>
      <c r="BK40" s="24"/>
      <c r="BL40" s="157"/>
      <c r="BM40" s="24"/>
      <c r="BN40" s="198"/>
      <c r="BO40" s="24"/>
      <c r="BP40" s="157"/>
      <c r="BQ40" s="174"/>
      <c r="BR40" s="174"/>
      <c r="BS40" s="216"/>
      <c r="BT40" s="174"/>
      <c r="BU40" s="174"/>
      <c r="BV40" s="174"/>
      <c r="BW40" s="174"/>
      <c r="BX40" s="21" t="s">
        <v>50</v>
      </c>
    </row>
    <row r="41" spans="1:81" s="28" customFormat="1" ht="16" customHeight="1" x14ac:dyDescent="0.2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156"/>
      <c r="O41" s="22"/>
      <c r="P41" s="156"/>
      <c r="Q41" s="60"/>
      <c r="R41" s="241"/>
      <c r="S41" s="24"/>
      <c r="T41" s="24"/>
      <c r="U41" s="24"/>
      <c r="V41" s="25"/>
      <c r="W41" s="24"/>
      <c r="X41" s="24"/>
      <c r="Y41" s="24"/>
      <c r="Z41" s="25"/>
      <c r="AA41" s="24"/>
      <c r="AB41" s="24"/>
      <c r="AC41" s="24"/>
      <c r="AD41" s="25"/>
      <c r="AE41" s="24"/>
      <c r="AF41" s="24"/>
      <c r="AG41" s="24"/>
      <c r="AH41" s="25"/>
      <c r="AI41" s="24"/>
      <c r="AJ41" s="24"/>
      <c r="AK41" s="24"/>
      <c r="AL41" s="25"/>
      <c r="AM41" s="24"/>
      <c r="AN41" s="24"/>
      <c r="AO41" s="24"/>
      <c r="AP41" s="25"/>
      <c r="AQ41" s="24"/>
      <c r="AR41" s="24"/>
      <c r="AS41" s="24"/>
      <c r="AT41" s="25"/>
      <c r="AU41" s="24"/>
      <c r="AV41" s="24"/>
      <c r="AW41" s="24"/>
      <c r="AX41" s="92"/>
      <c r="AY41" s="24"/>
      <c r="AZ41" s="24"/>
      <c r="BA41" s="24"/>
      <c r="BB41" s="92"/>
      <c r="BC41" s="24"/>
      <c r="BD41" s="24"/>
      <c r="BE41" s="24"/>
      <c r="BF41" s="104"/>
      <c r="BG41" s="24"/>
      <c r="BH41" s="156"/>
      <c r="BI41" s="24"/>
      <c r="BJ41" s="156"/>
      <c r="BK41" s="24"/>
      <c r="BL41" s="156"/>
      <c r="BM41" s="24"/>
      <c r="BN41" s="197"/>
      <c r="BO41" s="24"/>
      <c r="BP41" s="156"/>
      <c r="BQ41" s="60"/>
      <c r="BR41" s="60"/>
      <c r="BS41" s="215"/>
      <c r="BT41" s="60"/>
      <c r="BU41" s="60"/>
      <c r="BV41" s="60"/>
      <c r="BW41" s="60"/>
      <c r="BX41" s="21"/>
    </row>
    <row r="42" spans="1:81" s="16" customFormat="1" ht="16" customHeight="1" x14ac:dyDescent="0.3">
      <c r="A42" s="11" t="s">
        <v>57</v>
      </c>
      <c r="B42" s="12">
        <v>-69.544999999999987</v>
      </c>
      <c r="C42" s="12">
        <v>-110.08647199999999</v>
      </c>
      <c r="D42" s="12">
        <v>7.4607999999983576E-2</v>
      </c>
      <c r="E42" s="12">
        <v>-23.442057800000043</v>
      </c>
      <c r="F42" s="12">
        <v>-18.346986881005989</v>
      </c>
      <c r="G42" s="12">
        <v>-28.936042799999996</v>
      </c>
      <c r="H42" s="12">
        <v>-8.317999999998591</v>
      </c>
      <c r="I42" s="12">
        <v>-27.7</v>
      </c>
      <c r="J42" s="12">
        <v>-21.8</v>
      </c>
      <c r="K42" s="12">
        <v>-52.4</v>
      </c>
      <c r="L42" s="12">
        <v>-12.8</v>
      </c>
      <c r="M42" s="12">
        <v>-126.7</v>
      </c>
      <c r="N42" s="153"/>
      <c r="O42" s="12">
        <v>-35.5</v>
      </c>
      <c r="P42" s="153"/>
      <c r="Q42" s="44">
        <v>-38.700000000000003</v>
      </c>
      <c r="R42" s="45"/>
      <c r="S42" s="13">
        <v>-2.4399999999999977</v>
      </c>
      <c r="T42" s="13">
        <v>-19.88704731</v>
      </c>
      <c r="U42" s="13">
        <v>-18.432952689999887</v>
      </c>
      <c r="V42" s="14">
        <v>-69.326471999999995</v>
      </c>
      <c r="W42" s="13">
        <v>20.178829099999909</v>
      </c>
      <c r="X42" s="13">
        <v>-25.294641099999907</v>
      </c>
      <c r="Y42" s="13">
        <v>-2.6520143000001895</v>
      </c>
      <c r="Z42" s="14">
        <v>7.8424343000001073</v>
      </c>
      <c r="AA42" s="13">
        <v>-1.2689942000000087</v>
      </c>
      <c r="AB42" s="13">
        <v>-8.593985500000116</v>
      </c>
      <c r="AC42" s="13">
        <v>-3.3259999999999081</v>
      </c>
      <c r="AD42" s="14">
        <v>-10.253078099999691</v>
      </c>
      <c r="AE42" s="13">
        <v>-1.6909999999999883</v>
      </c>
      <c r="AF42" s="13">
        <v>-9.6430000000000007</v>
      </c>
      <c r="AG42" s="13">
        <v>-2.4980000000000047</v>
      </c>
      <c r="AH42" s="14">
        <v>-4.5149868810061093</v>
      </c>
      <c r="AI42" s="13">
        <v>-2.3299848000000054</v>
      </c>
      <c r="AJ42" s="13">
        <v>-10.090118299999901</v>
      </c>
      <c r="AK42" s="13">
        <v>-14.295966699999994</v>
      </c>
      <c r="AL42" s="14">
        <v>-2.2199730000001097</v>
      </c>
      <c r="AM42" s="13">
        <v>-1.1830000000001917</v>
      </c>
      <c r="AN42" s="13">
        <v>2.3180000000005094</v>
      </c>
      <c r="AO42" s="13">
        <v>-6.2440000000010087</v>
      </c>
      <c r="AP42" s="14">
        <v>-3.2089999999979</v>
      </c>
      <c r="AQ42" s="13">
        <v>-3.1440000000000055</v>
      </c>
      <c r="AR42" s="13">
        <v>-4.0240000000000009</v>
      </c>
      <c r="AS42" s="13">
        <v>-2.8000000000005798E-2</v>
      </c>
      <c r="AT42" s="14">
        <v>-20.5</v>
      </c>
      <c r="AU42" s="13">
        <v>-0.1</v>
      </c>
      <c r="AV42" s="13">
        <v>-1.9</v>
      </c>
      <c r="AW42" s="13">
        <v>-3.2</v>
      </c>
      <c r="AX42" s="90">
        <v>-16.7</v>
      </c>
      <c r="AY42" s="13">
        <v>-1.6</v>
      </c>
      <c r="AZ42" s="13">
        <v>-16.2</v>
      </c>
      <c r="BA42" s="13">
        <v>-6.3</v>
      </c>
      <c r="BB42" s="90">
        <v>-28.3</v>
      </c>
      <c r="BC42" s="13">
        <v>-6.5</v>
      </c>
      <c r="BD42" s="13">
        <v>1.2</v>
      </c>
      <c r="BE42" s="13">
        <v>-15.3</v>
      </c>
      <c r="BF42" s="102">
        <v>7.8</v>
      </c>
      <c r="BG42" s="13">
        <v>-8.5</v>
      </c>
      <c r="BH42" s="153"/>
      <c r="BI42" s="13">
        <v>-3.7</v>
      </c>
      <c r="BJ42" s="153"/>
      <c r="BK42" s="13">
        <v>-3.1</v>
      </c>
      <c r="BL42" s="153"/>
      <c r="BM42" s="13">
        <v>-111.4</v>
      </c>
      <c r="BN42" s="194"/>
      <c r="BO42" s="13">
        <v>-8.4</v>
      </c>
      <c r="BP42" s="153"/>
      <c r="BQ42" s="44">
        <v>-3.3</v>
      </c>
      <c r="BR42" s="44">
        <v>-4.5</v>
      </c>
      <c r="BS42" s="212">
        <v>-18.5</v>
      </c>
      <c r="BT42" s="44">
        <v>0.9</v>
      </c>
      <c r="BU42" s="44">
        <v>-2.5</v>
      </c>
      <c r="BV42" s="44">
        <v>-3</v>
      </c>
      <c r="BW42" s="44">
        <v>-32.4</v>
      </c>
      <c r="BX42" s="15" t="s">
        <v>57</v>
      </c>
    </row>
    <row r="43" spans="1:81" s="3" customFormat="1" ht="16" customHeight="1" x14ac:dyDescent="0.3">
      <c r="A43" s="100" t="s">
        <v>108</v>
      </c>
      <c r="B43" s="18">
        <v>-39.362155916521296</v>
      </c>
      <c r="C43" s="18">
        <v>-76.847262600000022</v>
      </c>
      <c r="D43" s="18">
        <v>-8.9668655000000115</v>
      </c>
      <c r="E43" s="18">
        <v>-9.5684109000000035</v>
      </c>
      <c r="F43" s="17">
        <v>-10.840961058714107</v>
      </c>
      <c r="G43" s="17">
        <v>-11.047793300000013</v>
      </c>
      <c r="H43" s="17">
        <v>-4.4166981999929931</v>
      </c>
      <c r="I43" s="86">
        <v>-1.8</v>
      </c>
      <c r="J43" s="86">
        <v>-1.8</v>
      </c>
      <c r="K43" s="86">
        <v>-5.9</v>
      </c>
      <c r="L43" s="86">
        <v>-1.4</v>
      </c>
      <c r="M43" s="86">
        <v>-103.7</v>
      </c>
      <c r="N43" s="162"/>
      <c r="O43" s="86">
        <v>-14.1</v>
      </c>
      <c r="P43" s="162"/>
      <c r="Q43" s="179">
        <v>-19.100000000000001</v>
      </c>
      <c r="R43" s="239"/>
      <c r="S43" s="18">
        <v>-1.6138057684220781</v>
      </c>
      <c r="T43" s="18">
        <v>-6.20810850145791</v>
      </c>
      <c r="U43" s="18">
        <v>-12.199159330119949</v>
      </c>
      <c r="V43" s="19">
        <v>-56.826189000000149</v>
      </c>
      <c r="W43" s="18">
        <v>-13.749045999999979</v>
      </c>
      <c r="X43" s="18">
        <v>-1.9992127000000011</v>
      </c>
      <c r="Y43" s="18">
        <v>0.30574109999999877</v>
      </c>
      <c r="Z43" s="19">
        <v>6.4756520999999978</v>
      </c>
      <c r="AA43" s="18">
        <v>-0.15749960000000129</v>
      </c>
      <c r="AB43" s="18">
        <v>-1.622779399999958</v>
      </c>
      <c r="AC43" s="18">
        <v>-1.5697781000000077</v>
      </c>
      <c r="AD43" s="19">
        <v>-6.2183537999999992</v>
      </c>
      <c r="AE43" s="118">
        <v>-0.44240000000000101</v>
      </c>
      <c r="AF43" s="118">
        <v>-6.5881128072918491</v>
      </c>
      <c r="AG43" s="118">
        <v>-1.1911483761927077</v>
      </c>
      <c r="AH43" s="119">
        <v>-2.6192998752296126</v>
      </c>
      <c r="AI43" s="118">
        <v>-1.4426480000000002</v>
      </c>
      <c r="AJ43" s="118">
        <v>-7.354647899999998</v>
      </c>
      <c r="AK43" s="118">
        <v>-0.35947510000000271</v>
      </c>
      <c r="AL43" s="119">
        <v>-1.8910222999999906</v>
      </c>
      <c r="AM43" s="118">
        <v>-0.51705490000179921</v>
      </c>
      <c r="AN43" s="118">
        <v>3.178399000000006</v>
      </c>
      <c r="AO43" s="118">
        <v>-2.1110842999882991</v>
      </c>
      <c r="AP43" s="119">
        <v>-4.9669580000029008</v>
      </c>
      <c r="AQ43" s="118">
        <v>-1.2969738000000035</v>
      </c>
      <c r="AR43" s="118">
        <v>-1.3487915999999984</v>
      </c>
      <c r="AS43" s="118">
        <v>0.51305930000000188</v>
      </c>
      <c r="AT43" s="119">
        <v>0.3</v>
      </c>
      <c r="AU43" s="118">
        <v>-0.1</v>
      </c>
      <c r="AV43" s="118">
        <v>-1.9</v>
      </c>
      <c r="AW43" s="118">
        <v>0</v>
      </c>
      <c r="AX43" s="120">
        <v>0.1</v>
      </c>
      <c r="AY43" s="118">
        <v>-0.8</v>
      </c>
      <c r="AZ43" s="118">
        <v>-0.6</v>
      </c>
      <c r="BA43" s="118">
        <v>-5</v>
      </c>
      <c r="BB43" s="120">
        <v>0.6</v>
      </c>
      <c r="BC43" s="118">
        <v>-1.7</v>
      </c>
      <c r="BD43" s="118">
        <v>-0.1</v>
      </c>
      <c r="BE43" s="118">
        <v>-0.2</v>
      </c>
      <c r="BF43" s="121">
        <v>0.6</v>
      </c>
      <c r="BG43" s="118">
        <v>0</v>
      </c>
      <c r="BH43" s="162"/>
      <c r="BI43" s="118">
        <v>-2.4</v>
      </c>
      <c r="BJ43" s="162"/>
      <c r="BK43" s="118">
        <v>-3</v>
      </c>
      <c r="BL43" s="162"/>
      <c r="BM43" s="118">
        <v>-98.4</v>
      </c>
      <c r="BN43" s="202"/>
      <c r="BO43" s="118">
        <v>-8.3000000000000007</v>
      </c>
      <c r="BP43" s="162"/>
      <c r="BQ43" s="179">
        <v>-2.4</v>
      </c>
      <c r="BR43" s="179">
        <v>-0.3</v>
      </c>
      <c r="BS43" s="220">
        <v>-3.1</v>
      </c>
      <c r="BT43" s="179">
        <v>0.3</v>
      </c>
      <c r="BU43" s="179">
        <v>-1.4</v>
      </c>
      <c r="BV43" s="179">
        <v>-1.2</v>
      </c>
      <c r="BW43" s="179">
        <v>-16.3</v>
      </c>
      <c r="BX43" s="122" t="s">
        <v>108</v>
      </c>
    </row>
    <row r="44" spans="1:81" s="28" customFormat="1" ht="16" hidden="1" customHeight="1" outlineLevel="1" x14ac:dyDescent="0.2">
      <c r="A44" s="21" t="s">
        <v>47</v>
      </c>
      <c r="B44" s="22">
        <v>-29.960452280510196</v>
      </c>
      <c r="C44" s="22">
        <v>-68.755987100000027</v>
      </c>
      <c r="D44" s="22">
        <v>-6.8879762000000113</v>
      </c>
      <c r="E44" s="22">
        <v>-6.9478875000000073</v>
      </c>
      <c r="F44" s="23">
        <v>-4.0453910675240081</v>
      </c>
      <c r="G44" s="23"/>
      <c r="H44" s="23"/>
      <c r="I44" s="23"/>
      <c r="J44" s="23"/>
      <c r="K44" s="23"/>
      <c r="L44" s="23"/>
      <c r="M44" s="23"/>
      <c r="N44" s="155"/>
      <c r="O44" s="23"/>
      <c r="P44" s="155"/>
      <c r="Q44" s="173"/>
      <c r="R44" s="240"/>
      <c r="S44" s="24">
        <v>-0.89275036123919982</v>
      </c>
      <c r="T44" s="24">
        <v>-4.3221787898221997</v>
      </c>
      <c r="U44" s="24">
        <v>-9.8460737489384886</v>
      </c>
      <c r="V44" s="25">
        <v>-53.694984200000199</v>
      </c>
      <c r="W44" s="24">
        <v>-11.91203780000002</v>
      </c>
      <c r="X44" s="24">
        <v>-1.5434756000000007</v>
      </c>
      <c r="Y44" s="24">
        <v>2.3417239999999993</v>
      </c>
      <c r="Z44" s="25">
        <v>4.2258131999999975</v>
      </c>
      <c r="AA44" s="24">
        <v>-3.6315200000000658E-2</v>
      </c>
      <c r="AB44" s="24">
        <v>0.26370310000000075</v>
      </c>
      <c r="AC44" s="24">
        <v>-1.2249582999999973</v>
      </c>
      <c r="AD44" s="25">
        <v>-5.9503170999999995</v>
      </c>
      <c r="AE44" s="23">
        <v>-2.6700000000001722E-2</v>
      </c>
      <c r="AF44" s="23">
        <v>-1.6632197088471017</v>
      </c>
      <c r="AG44" s="23">
        <v>-0.565218774964098</v>
      </c>
      <c r="AH44" s="26">
        <v>-1.7902525837128032</v>
      </c>
      <c r="AI44" s="23">
        <v>-0.40114480000000086</v>
      </c>
      <c r="AJ44" s="23"/>
      <c r="AK44" s="23"/>
      <c r="AL44" s="26"/>
      <c r="AM44" s="23"/>
      <c r="AN44" s="23"/>
      <c r="AO44" s="23"/>
      <c r="AP44" s="26"/>
      <c r="AQ44" s="23"/>
      <c r="AR44" s="23"/>
      <c r="AS44" s="23"/>
      <c r="AT44" s="26"/>
      <c r="AU44" s="23"/>
      <c r="AV44" s="23"/>
      <c r="AW44" s="23"/>
      <c r="AX44" s="91"/>
      <c r="AY44" s="23"/>
      <c r="AZ44" s="23"/>
      <c r="BA44" s="23"/>
      <c r="BB44" s="91"/>
      <c r="BC44" s="23"/>
      <c r="BD44" s="23"/>
      <c r="BE44" s="23"/>
      <c r="BF44" s="103"/>
      <c r="BG44" s="23"/>
      <c r="BH44" s="155"/>
      <c r="BI44" s="23"/>
      <c r="BJ44" s="155"/>
      <c r="BK44" s="23"/>
      <c r="BL44" s="155"/>
      <c r="BM44" s="23"/>
      <c r="BN44" s="196"/>
      <c r="BO44" s="23"/>
      <c r="BP44" s="155"/>
      <c r="BQ44" s="173"/>
      <c r="BR44" s="173"/>
      <c r="BS44" s="214"/>
      <c r="BT44" s="173"/>
      <c r="BU44" s="173"/>
      <c r="BV44" s="173"/>
      <c r="BW44" s="173"/>
      <c r="BX44" s="27" t="s">
        <v>47</v>
      </c>
    </row>
    <row r="45" spans="1:81" s="28" customFormat="1" ht="16" hidden="1" customHeight="1" outlineLevel="1" x14ac:dyDescent="0.2">
      <c r="A45" s="21" t="s">
        <v>49</v>
      </c>
      <c r="B45" s="22">
        <v>-9.4017036360110993</v>
      </c>
      <c r="C45" s="22">
        <v>-8.0912754999999983</v>
      </c>
      <c r="D45" s="22">
        <v>-2.0788893000000002</v>
      </c>
      <c r="E45" s="22">
        <v>-2.6205233999999962</v>
      </c>
      <c r="F45" s="23">
        <v>-6.7955699911900993</v>
      </c>
      <c r="G45" s="23"/>
      <c r="H45" s="23"/>
      <c r="I45" s="23"/>
      <c r="J45" s="23"/>
      <c r="K45" s="23"/>
      <c r="L45" s="23"/>
      <c r="M45" s="23"/>
      <c r="N45" s="155"/>
      <c r="O45" s="23"/>
      <c r="P45" s="155"/>
      <c r="Q45" s="173"/>
      <c r="R45" s="240"/>
      <c r="S45" s="24">
        <v>-0.72105540718287831</v>
      </c>
      <c r="T45" s="24">
        <v>-1.8859297116357103</v>
      </c>
      <c r="U45" s="24">
        <v>-2.3530855811814604</v>
      </c>
      <c r="V45" s="25">
        <v>-3.1312047999999502</v>
      </c>
      <c r="W45" s="24">
        <v>-1.8370081999999588</v>
      </c>
      <c r="X45" s="24">
        <v>-0.45573710000000034</v>
      </c>
      <c r="Y45" s="24">
        <v>-2.0359829000000005</v>
      </c>
      <c r="Z45" s="25">
        <v>2.2498389000000003</v>
      </c>
      <c r="AA45" s="24">
        <v>-0.12118440000000064</v>
      </c>
      <c r="AB45" s="24">
        <v>-1.8864824999999588</v>
      </c>
      <c r="AC45" s="24">
        <v>-0.34481980000001045</v>
      </c>
      <c r="AD45" s="25">
        <v>-0.26803670000000013</v>
      </c>
      <c r="AE45" s="23">
        <v>-0.41569999999999929</v>
      </c>
      <c r="AF45" s="23">
        <v>-4.9248930984447474</v>
      </c>
      <c r="AG45" s="23">
        <v>-0.62592960122860974</v>
      </c>
      <c r="AH45" s="26">
        <v>-0.82904729151680945</v>
      </c>
      <c r="AI45" s="23">
        <v>-1.0415031999999993</v>
      </c>
      <c r="AJ45" s="23"/>
      <c r="AK45" s="23"/>
      <c r="AL45" s="26"/>
      <c r="AM45" s="23"/>
      <c r="AN45" s="23"/>
      <c r="AO45" s="23"/>
      <c r="AP45" s="26"/>
      <c r="AQ45" s="23"/>
      <c r="AR45" s="23"/>
      <c r="AS45" s="23"/>
      <c r="AT45" s="26"/>
      <c r="AU45" s="23"/>
      <c r="AV45" s="23"/>
      <c r="AW45" s="23"/>
      <c r="AX45" s="91"/>
      <c r="AY45" s="23"/>
      <c r="AZ45" s="23"/>
      <c r="BA45" s="23"/>
      <c r="BB45" s="91"/>
      <c r="BC45" s="23"/>
      <c r="BD45" s="23"/>
      <c r="BE45" s="23"/>
      <c r="BF45" s="103"/>
      <c r="BG45" s="23"/>
      <c r="BH45" s="155"/>
      <c r="BI45" s="23"/>
      <c r="BJ45" s="155"/>
      <c r="BK45" s="23"/>
      <c r="BL45" s="155"/>
      <c r="BM45" s="23"/>
      <c r="BN45" s="196"/>
      <c r="BO45" s="23"/>
      <c r="BP45" s="155"/>
      <c r="BQ45" s="173"/>
      <c r="BR45" s="173"/>
      <c r="BS45" s="214"/>
      <c r="BT45" s="173"/>
      <c r="BU45" s="173"/>
      <c r="BV45" s="173"/>
      <c r="BW45" s="173"/>
      <c r="BX45" s="27" t="s">
        <v>49</v>
      </c>
    </row>
    <row r="46" spans="1:81" s="16" customFormat="1" ht="16" customHeight="1" collapsed="1" x14ac:dyDescent="0.3">
      <c r="A46" s="100" t="s">
        <v>106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7">
        <v>-10.6</v>
      </c>
      <c r="N46" s="154"/>
      <c r="O46" s="17">
        <v>-12.3</v>
      </c>
      <c r="P46" s="153"/>
      <c r="Q46" s="48">
        <v>-17.2</v>
      </c>
      <c r="R46" s="45"/>
      <c r="S46" s="13"/>
      <c r="T46" s="13"/>
      <c r="U46" s="13"/>
      <c r="V46" s="14"/>
      <c r="W46" s="13"/>
      <c r="X46" s="13"/>
      <c r="Y46" s="13"/>
      <c r="Z46" s="14"/>
      <c r="AA46" s="13"/>
      <c r="AB46" s="13"/>
      <c r="AC46" s="13"/>
      <c r="AD46" s="14"/>
      <c r="AE46" s="13"/>
      <c r="AF46" s="13"/>
      <c r="AG46" s="13"/>
      <c r="AH46" s="14"/>
      <c r="AI46" s="13"/>
      <c r="AJ46" s="13"/>
      <c r="AK46" s="13"/>
      <c r="AL46" s="14"/>
      <c r="AM46" s="13"/>
      <c r="AN46" s="13"/>
      <c r="AO46" s="13"/>
      <c r="AP46" s="14"/>
      <c r="AQ46" s="13"/>
      <c r="AR46" s="13"/>
      <c r="AS46" s="13"/>
      <c r="AT46" s="14"/>
      <c r="AU46" s="13"/>
      <c r="AV46" s="13"/>
      <c r="AW46" s="13"/>
      <c r="AX46" s="90"/>
      <c r="AY46" s="13"/>
      <c r="AZ46" s="13"/>
      <c r="BA46" s="13"/>
      <c r="BB46" s="90"/>
      <c r="BC46" s="13"/>
      <c r="BD46" s="13"/>
      <c r="BE46" s="13"/>
      <c r="BF46" s="102"/>
      <c r="BG46" s="118">
        <v>-8.5</v>
      </c>
      <c r="BH46" s="154"/>
      <c r="BI46" s="118">
        <v>-1.3</v>
      </c>
      <c r="BJ46" s="154"/>
      <c r="BK46" s="118">
        <v>-0.1</v>
      </c>
      <c r="BL46" s="154"/>
      <c r="BM46" s="118">
        <v>-0.7</v>
      </c>
      <c r="BN46" s="194"/>
      <c r="BO46" s="118">
        <v>-0.1</v>
      </c>
      <c r="BP46" s="154"/>
      <c r="BQ46" s="48">
        <v>-0.9</v>
      </c>
      <c r="BR46" s="48">
        <v>-4.0999999999999996</v>
      </c>
      <c r="BS46" s="213">
        <v>-7</v>
      </c>
      <c r="BT46" s="179">
        <v>-0.5</v>
      </c>
      <c r="BU46" s="179">
        <v>-0.8</v>
      </c>
      <c r="BV46" s="179">
        <v>-0.6</v>
      </c>
      <c r="BW46" s="179">
        <v>-15.4</v>
      </c>
      <c r="BX46" s="122" t="s">
        <v>106</v>
      </c>
    </row>
    <row r="47" spans="1:81" s="16" customFormat="1" ht="16" customHeight="1" x14ac:dyDescent="0.3">
      <c r="A47" s="100" t="s">
        <v>107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7">
        <v>-12.3</v>
      </c>
      <c r="N47" s="154"/>
      <c r="O47" s="17">
        <v>-8.4</v>
      </c>
      <c r="P47" s="153"/>
      <c r="Q47" s="48">
        <v>-2.4</v>
      </c>
      <c r="R47" s="45"/>
      <c r="S47" s="13"/>
      <c r="T47" s="13"/>
      <c r="U47" s="13"/>
      <c r="V47" s="14"/>
      <c r="W47" s="13"/>
      <c r="X47" s="13"/>
      <c r="Y47" s="13"/>
      <c r="Z47" s="14"/>
      <c r="AA47" s="13"/>
      <c r="AB47" s="13"/>
      <c r="AC47" s="13"/>
      <c r="AD47" s="14"/>
      <c r="AE47" s="13"/>
      <c r="AF47" s="13"/>
      <c r="AG47" s="13"/>
      <c r="AH47" s="14"/>
      <c r="AI47" s="13"/>
      <c r="AJ47" s="13"/>
      <c r="AK47" s="13"/>
      <c r="AL47" s="14"/>
      <c r="AM47" s="13"/>
      <c r="AN47" s="13"/>
      <c r="AO47" s="13"/>
      <c r="AP47" s="14"/>
      <c r="AQ47" s="13"/>
      <c r="AR47" s="13"/>
      <c r="AS47" s="13"/>
      <c r="AT47" s="14"/>
      <c r="AU47" s="13"/>
      <c r="AV47" s="13"/>
      <c r="AW47" s="13"/>
      <c r="AX47" s="90"/>
      <c r="AY47" s="13"/>
      <c r="AZ47" s="13"/>
      <c r="BA47" s="13"/>
      <c r="BB47" s="90"/>
      <c r="BC47" s="13"/>
      <c r="BD47" s="13"/>
      <c r="BE47" s="13"/>
      <c r="BF47" s="102"/>
      <c r="BG47" s="118">
        <v>0</v>
      </c>
      <c r="BH47" s="154"/>
      <c r="BI47" s="118">
        <v>0</v>
      </c>
      <c r="BJ47" s="154"/>
      <c r="BK47" s="118">
        <v>0</v>
      </c>
      <c r="BL47" s="154"/>
      <c r="BM47" s="118">
        <v>-12.3</v>
      </c>
      <c r="BN47" s="194"/>
      <c r="BO47" s="118">
        <v>0</v>
      </c>
      <c r="BP47" s="154"/>
      <c r="BQ47" s="48">
        <v>0</v>
      </c>
      <c r="BR47" s="48">
        <v>0</v>
      </c>
      <c r="BS47" s="213">
        <v>-8.4</v>
      </c>
      <c r="BT47" s="179">
        <v>-0.1</v>
      </c>
      <c r="BU47" s="179">
        <v>-0.4</v>
      </c>
      <c r="BV47" s="179">
        <v>-1.2</v>
      </c>
      <c r="BW47" s="179">
        <v>-0.7</v>
      </c>
      <c r="BX47" s="122" t="s">
        <v>107</v>
      </c>
    </row>
    <row r="48" spans="1:81" s="3" customFormat="1" ht="16" customHeight="1" outlineLevel="1" x14ac:dyDescent="0.3">
      <c r="A48" s="100" t="str">
        <f>A13</f>
        <v>Pulp &amp; Paper</v>
      </c>
      <c r="B48" s="17">
        <v>-24.134785347906089</v>
      </c>
      <c r="C48" s="17">
        <v>-32.624174300000504</v>
      </c>
      <c r="D48" s="17">
        <v>-27.279526500000003</v>
      </c>
      <c r="E48" s="17">
        <v>-13.873646899999983</v>
      </c>
      <c r="F48" s="17">
        <v>-7.5060258222909795</v>
      </c>
      <c r="G48" s="17">
        <v>-17.888249500000001</v>
      </c>
      <c r="H48" s="17">
        <v>-3.9013018000064008</v>
      </c>
      <c r="I48" s="86">
        <v>-25.8</v>
      </c>
      <c r="J48" s="86">
        <v>-20</v>
      </c>
      <c r="K48" s="86">
        <v>-46.5</v>
      </c>
      <c r="L48" s="86">
        <v>-11.4</v>
      </c>
      <c r="M48" s="86">
        <v>-22.9</v>
      </c>
      <c r="N48" s="162"/>
      <c r="O48" s="86">
        <v>-20.6</v>
      </c>
      <c r="P48" s="162"/>
      <c r="Q48" s="179"/>
      <c r="R48" s="49"/>
      <c r="S48" s="118">
        <v>-1.3064679317157015</v>
      </c>
      <c r="T48" s="118">
        <v>-12.913630894746799</v>
      </c>
      <c r="U48" s="118">
        <v>-5.0808160735376013</v>
      </c>
      <c r="V48" s="119">
        <v>-13.323259400000403</v>
      </c>
      <c r="W48" s="118">
        <v>-2.3931249000000001</v>
      </c>
      <c r="X48" s="118">
        <v>-23.295428399999999</v>
      </c>
      <c r="Y48" s="118">
        <v>-2.9577553999999964</v>
      </c>
      <c r="Z48" s="119">
        <v>1.3667822000000029</v>
      </c>
      <c r="AA48" s="118">
        <v>-1.1114946000000003</v>
      </c>
      <c r="AB48" s="118">
        <v>-6.9712061000000034</v>
      </c>
      <c r="AC48" s="118">
        <v>-1.7562218999999999</v>
      </c>
      <c r="AD48" s="119">
        <v>-4.0347242999999935</v>
      </c>
      <c r="AE48" s="118">
        <v>-1.2486000000000033</v>
      </c>
      <c r="AF48" s="118">
        <v>-3.054887192708108</v>
      </c>
      <c r="AG48" s="118">
        <v>-1.3068516238074039</v>
      </c>
      <c r="AH48" s="119">
        <v>-1.895687005776395</v>
      </c>
      <c r="AI48" s="118">
        <v>-0.88733680000000703</v>
      </c>
      <c r="AJ48" s="118">
        <v>-2.7354704000000041</v>
      </c>
      <c r="AK48" s="118">
        <v>-13.936491600000096</v>
      </c>
      <c r="AL48" s="119">
        <v>-0.32895069999990056</v>
      </c>
      <c r="AM48" s="118">
        <v>-0.66594509999840312</v>
      </c>
      <c r="AN48" s="118">
        <v>-0.86039899999940417</v>
      </c>
      <c r="AO48" s="118">
        <v>-4.132915700012795</v>
      </c>
      <c r="AP48" s="119">
        <v>1.7579580000042014</v>
      </c>
      <c r="AQ48" s="118">
        <v>-1.8470262000000019</v>
      </c>
      <c r="AR48" s="118">
        <v>-2.6752084000000025</v>
      </c>
      <c r="AS48" s="118">
        <v>-0.54105930000010716</v>
      </c>
      <c r="AT48" s="119">
        <v>-20.8</v>
      </c>
      <c r="AU48" s="118">
        <v>0</v>
      </c>
      <c r="AV48" s="118">
        <v>0</v>
      </c>
      <c r="AW48" s="118">
        <v>-3.2</v>
      </c>
      <c r="AX48" s="120">
        <v>-16.8</v>
      </c>
      <c r="AY48" s="118">
        <v>-0.8</v>
      </c>
      <c r="AZ48" s="118">
        <v>-15.6</v>
      </c>
      <c r="BA48" s="118">
        <v>-1.3</v>
      </c>
      <c r="BB48" s="120">
        <v>-28.9</v>
      </c>
      <c r="BC48" s="118">
        <v>-4.8</v>
      </c>
      <c r="BD48" s="118">
        <v>1.3</v>
      </c>
      <c r="BE48" s="118">
        <v>-15.1</v>
      </c>
      <c r="BF48" s="121">
        <v>7.2</v>
      </c>
      <c r="BG48" s="118">
        <v>-8.5</v>
      </c>
      <c r="BH48" s="162"/>
      <c r="BI48" s="118">
        <v>-1.3</v>
      </c>
      <c r="BJ48" s="162"/>
      <c r="BK48" s="118">
        <v>-0.1</v>
      </c>
      <c r="BL48" s="162"/>
      <c r="BM48" s="118">
        <v>-13</v>
      </c>
      <c r="BN48" s="202"/>
      <c r="BO48" s="118">
        <v>-0.1</v>
      </c>
      <c r="BP48" s="162"/>
      <c r="BQ48" s="179">
        <v>-0.9</v>
      </c>
      <c r="BR48" s="179">
        <v>-4.0999999999999996</v>
      </c>
      <c r="BS48" s="220">
        <v>-15.4</v>
      </c>
      <c r="BT48" s="179"/>
      <c r="BU48" s="179"/>
      <c r="BV48" s="179"/>
      <c r="BW48" s="179"/>
      <c r="BX48" s="122" t="s">
        <v>46</v>
      </c>
    </row>
    <row r="49" spans="1:76" s="28" customFormat="1" ht="16" customHeight="1" x14ac:dyDescent="0.2">
      <c r="A49" s="28" t="s">
        <v>50</v>
      </c>
      <c r="B49" s="22">
        <v>-6.048058735572603</v>
      </c>
      <c r="C49" s="22">
        <v>-0.61503510000000006</v>
      </c>
      <c r="D49" s="22">
        <v>36.32099999999997</v>
      </c>
      <c r="E49" s="22"/>
      <c r="F49" s="22"/>
      <c r="G49" s="22"/>
      <c r="H49" s="22"/>
      <c r="I49" s="22"/>
      <c r="J49" s="22"/>
      <c r="K49" s="22"/>
      <c r="L49" s="22"/>
      <c r="M49" s="22"/>
      <c r="N49" s="156"/>
      <c r="O49" s="22"/>
      <c r="P49" s="156"/>
      <c r="Q49" s="60"/>
      <c r="R49" s="241"/>
      <c r="S49" s="24">
        <v>0.48027370013780057</v>
      </c>
      <c r="T49" s="24">
        <v>-0.76530791379536023</v>
      </c>
      <c r="U49" s="24">
        <v>-1.1529772863424195</v>
      </c>
      <c r="V49" s="25">
        <v>0.8229763999999502</v>
      </c>
      <c r="W49" s="24">
        <v>36.321000000000026</v>
      </c>
      <c r="X49" s="24"/>
      <c r="Y49" s="24"/>
      <c r="Z49" s="25"/>
      <c r="AA49" s="24"/>
      <c r="AB49" s="24"/>
      <c r="AC49" s="24"/>
      <c r="AD49" s="25"/>
      <c r="AE49" s="24"/>
      <c r="AF49" s="24"/>
      <c r="AG49" s="24"/>
      <c r="AH49" s="25"/>
      <c r="AI49" s="24"/>
      <c r="AJ49" s="24"/>
      <c r="AK49" s="24"/>
      <c r="AL49" s="25"/>
      <c r="AM49" s="24"/>
      <c r="AN49" s="24"/>
      <c r="AO49" s="24"/>
      <c r="AP49" s="25"/>
      <c r="AQ49" s="24"/>
      <c r="AR49" s="24"/>
      <c r="AS49" s="24"/>
      <c r="AT49" s="25"/>
      <c r="AU49" s="24"/>
      <c r="AV49" s="24"/>
      <c r="AW49" s="24"/>
      <c r="AX49" s="92"/>
      <c r="AY49" s="24"/>
      <c r="AZ49" s="24"/>
      <c r="BA49" s="24"/>
      <c r="BB49" s="92"/>
      <c r="BC49" s="24"/>
      <c r="BD49" s="24"/>
      <c r="BE49" s="24"/>
      <c r="BF49" s="104"/>
      <c r="BG49" s="24"/>
      <c r="BH49" s="156"/>
      <c r="BI49" s="24"/>
      <c r="BJ49" s="156"/>
      <c r="BK49" s="24"/>
      <c r="BL49" s="156"/>
      <c r="BM49" s="24"/>
      <c r="BN49" s="197"/>
      <c r="BO49" s="24"/>
      <c r="BP49" s="156"/>
      <c r="BQ49" s="60"/>
      <c r="BR49" s="60"/>
      <c r="BS49" s="215"/>
      <c r="BT49" s="60"/>
      <c r="BU49" s="60"/>
      <c r="BV49" s="60"/>
      <c r="BW49" s="60"/>
      <c r="BX49" s="21" t="s">
        <v>50</v>
      </c>
    </row>
    <row r="50" spans="1:76" s="3" customFormat="1" ht="16" customHeight="1" x14ac:dyDescent="0.25">
      <c r="A50" s="100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54"/>
      <c r="O50" s="17"/>
      <c r="P50" s="154"/>
      <c r="Q50" s="48"/>
      <c r="R50" s="49"/>
      <c r="S50" s="42"/>
      <c r="T50" s="42"/>
      <c r="U50" s="42"/>
      <c r="V50" s="25"/>
      <c r="W50" s="24"/>
      <c r="X50" s="118"/>
      <c r="Y50" s="118"/>
      <c r="Z50" s="119"/>
      <c r="AA50" s="118"/>
      <c r="AB50" s="118"/>
      <c r="AC50" s="118"/>
      <c r="AD50" s="119"/>
      <c r="AE50" s="118"/>
      <c r="AF50" s="118"/>
      <c r="AG50" s="118"/>
      <c r="AH50" s="119"/>
      <c r="AI50" s="118"/>
      <c r="AJ50" s="118"/>
      <c r="AK50" s="118"/>
      <c r="AL50" s="119"/>
      <c r="AM50" s="118"/>
      <c r="AN50" s="118"/>
      <c r="AO50" s="118"/>
      <c r="AP50" s="119"/>
      <c r="AQ50" s="118"/>
      <c r="AR50" s="118"/>
      <c r="AS50" s="118"/>
      <c r="AT50" s="119"/>
      <c r="AU50" s="118"/>
      <c r="AV50" s="118"/>
      <c r="AW50" s="118"/>
      <c r="AX50" s="120"/>
      <c r="AY50" s="118"/>
      <c r="AZ50" s="118"/>
      <c r="BA50" s="118"/>
      <c r="BB50" s="120"/>
      <c r="BC50" s="118"/>
      <c r="BD50" s="118"/>
      <c r="BE50" s="118"/>
      <c r="BF50" s="121"/>
      <c r="BG50" s="118"/>
      <c r="BH50" s="154"/>
      <c r="BI50" s="118"/>
      <c r="BJ50" s="154"/>
      <c r="BK50" s="118"/>
      <c r="BL50" s="154"/>
      <c r="BM50" s="118"/>
      <c r="BN50" s="195"/>
      <c r="BO50" s="118"/>
      <c r="BP50" s="154"/>
      <c r="BQ50" s="48"/>
      <c r="BR50" s="48"/>
      <c r="BS50" s="213"/>
      <c r="BT50" s="48"/>
      <c r="BU50" s="48"/>
      <c r="BV50" s="48"/>
      <c r="BW50" s="48"/>
      <c r="BX50" s="122"/>
    </row>
    <row r="51" spans="1:76" s="43" customFormat="1" ht="16" customHeight="1" x14ac:dyDescent="0.3">
      <c r="A51" s="43" t="s">
        <v>58</v>
      </c>
      <c r="B51" s="44">
        <v>-52.844999999999317</v>
      </c>
      <c r="C51" s="44">
        <v>-11.50799999999964</v>
      </c>
      <c r="D51" s="44">
        <v>-5.7049999999999841</v>
      </c>
      <c r="E51" s="44">
        <v>-6.9530630999999516</v>
      </c>
      <c r="F51" s="44">
        <v>-4.7050000000010357</v>
      </c>
      <c r="G51" s="44">
        <v>2.8421709430404007E-14</v>
      </c>
      <c r="H51" s="44">
        <v>-17.262445312511112</v>
      </c>
      <c r="I51" s="44">
        <v>-1.9</v>
      </c>
      <c r="J51" s="44">
        <v>0</v>
      </c>
      <c r="K51" s="44">
        <v>-3</v>
      </c>
      <c r="L51" s="44">
        <v>-1.2</v>
      </c>
      <c r="M51" s="44">
        <v>0</v>
      </c>
      <c r="N51" s="153"/>
      <c r="O51" s="44">
        <v>-0.7</v>
      </c>
      <c r="P51" s="153"/>
      <c r="Q51" s="44">
        <v>-11.6</v>
      </c>
      <c r="R51" s="45"/>
      <c r="S51" s="13">
        <v>-0.58899999999999864</v>
      </c>
      <c r="T51" s="13">
        <v>-6.8340000000000032</v>
      </c>
      <c r="U51" s="13">
        <v>-2.1316282072803006E-13</v>
      </c>
      <c r="V51" s="14">
        <v>-4.0849999999995106</v>
      </c>
      <c r="W51" s="13">
        <v>-2.1400000000000077</v>
      </c>
      <c r="X51" s="13">
        <v>-1.6939999999999884</v>
      </c>
      <c r="Y51" s="13">
        <v>7.8870243669371121E-13</v>
      </c>
      <c r="Z51" s="14">
        <v>-1.8710000000007057</v>
      </c>
      <c r="AA51" s="13">
        <v>0</v>
      </c>
      <c r="AB51" s="13">
        <v>-1.9049999999998875</v>
      </c>
      <c r="AC51" s="13">
        <v>-1.8474111129762605E-13</v>
      </c>
      <c r="AD51" s="14">
        <v>-5.0480631000001139</v>
      </c>
      <c r="AE51" s="13">
        <v>-1.4210854715202004E-14</v>
      </c>
      <c r="AF51" s="13">
        <v>-2.0529999999999973</v>
      </c>
      <c r="AG51" s="13">
        <v>-0.32299999999999329</v>
      </c>
      <c r="AH51" s="14">
        <v>-2.32899999999999</v>
      </c>
      <c r="AI51" s="13">
        <v>1.4210854715202004E-14</v>
      </c>
      <c r="AJ51" s="13">
        <v>-9.2370555648813024E-14</v>
      </c>
      <c r="AK51" s="13">
        <v>0</v>
      </c>
      <c r="AL51" s="14">
        <v>1.0658141036401503E-13</v>
      </c>
      <c r="AM51" s="13">
        <v>-7.1054273576010019E-15</v>
      </c>
      <c r="AN51" s="13">
        <v>-8.9070000000111094</v>
      </c>
      <c r="AO51" s="13">
        <v>-7.8564453124999929</v>
      </c>
      <c r="AP51" s="14">
        <v>-0.49900000000000233</v>
      </c>
      <c r="AQ51" s="13">
        <v>7.1054273576010019E-15</v>
      </c>
      <c r="AR51" s="13">
        <v>7.1054273576010019E-15</v>
      </c>
      <c r="AS51" s="13">
        <v>-1.9299999999999926</v>
      </c>
      <c r="AT51" s="14">
        <v>0</v>
      </c>
      <c r="AU51" s="13">
        <v>0</v>
      </c>
      <c r="AV51" s="13">
        <v>0</v>
      </c>
      <c r="AW51" s="13">
        <v>0</v>
      </c>
      <c r="AX51" s="90">
        <v>0</v>
      </c>
      <c r="AY51" s="13">
        <v>0</v>
      </c>
      <c r="AZ51" s="13">
        <v>-0.1</v>
      </c>
      <c r="BA51" s="13">
        <v>-1.7</v>
      </c>
      <c r="BB51" s="90">
        <v>-1.2</v>
      </c>
      <c r="BC51" s="13">
        <v>-0.1</v>
      </c>
      <c r="BD51" s="13">
        <v>-1.9</v>
      </c>
      <c r="BE51" s="13">
        <v>0.3</v>
      </c>
      <c r="BF51" s="102">
        <v>0.6</v>
      </c>
      <c r="BG51" s="13">
        <v>0</v>
      </c>
      <c r="BH51" s="153"/>
      <c r="BI51" s="13">
        <v>0</v>
      </c>
      <c r="BJ51" s="153"/>
      <c r="BK51" s="13">
        <v>0</v>
      </c>
      <c r="BL51" s="153"/>
      <c r="BM51" s="13">
        <v>0</v>
      </c>
      <c r="BN51" s="194"/>
      <c r="BO51" s="13">
        <v>0</v>
      </c>
      <c r="BP51" s="153"/>
      <c r="BQ51" s="44">
        <v>0</v>
      </c>
      <c r="BR51" s="44">
        <v>0</v>
      </c>
      <c r="BS51" s="212">
        <v>-0.7</v>
      </c>
      <c r="BT51" s="44">
        <v>0</v>
      </c>
      <c r="BU51" s="44">
        <v>-0.1</v>
      </c>
      <c r="BV51" s="44">
        <v>0</v>
      </c>
      <c r="BW51" s="44">
        <v>-11.4</v>
      </c>
      <c r="BX51" s="46" t="s">
        <v>58</v>
      </c>
    </row>
    <row r="52" spans="1:76" s="47" customFormat="1" ht="16" customHeight="1" x14ac:dyDescent="0.25">
      <c r="A52" s="100" t="s">
        <v>108</v>
      </c>
      <c r="B52" s="18">
        <v>-28.063000000000009</v>
      </c>
      <c r="C52" s="18">
        <v>-3.3460000000000392</v>
      </c>
      <c r="D52" s="18">
        <v>-4.9399999999999906</v>
      </c>
      <c r="E52" s="18">
        <v>-6.61465780000003</v>
      </c>
      <c r="F52" s="17">
        <v>-2.2033328793255791</v>
      </c>
      <c r="G52" s="17">
        <v>2.1316282072803006E-14</v>
      </c>
      <c r="H52" s="17">
        <v>-9.3356932000021029</v>
      </c>
      <c r="I52" s="17">
        <v>-1.9</v>
      </c>
      <c r="J52" s="17">
        <v>0</v>
      </c>
      <c r="K52" s="17">
        <v>-2.9</v>
      </c>
      <c r="L52" s="17">
        <v>0</v>
      </c>
      <c r="M52" s="17">
        <v>0</v>
      </c>
      <c r="N52" s="154"/>
      <c r="O52" s="17">
        <v>0</v>
      </c>
      <c r="P52" s="154"/>
      <c r="Q52" s="48">
        <v>-11.7</v>
      </c>
      <c r="R52" s="239"/>
      <c r="S52" s="18">
        <v>-2.1316282072803006E-14</v>
      </c>
      <c r="T52" s="18">
        <v>0</v>
      </c>
      <c r="U52" s="18">
        <v>-1.4299672557172016E-13</v>
      </c>
      <c r="V52" s="19">
        <v>-3.3459999999998198</v>
      </c>
      <c r="W52" s="18">
        <v>-2.1400000000000192</v>
      </c>
      <c r="X52" s="18">
        <v>-1.6940000000000195</v>
      </c>
      <c r="Y52" s="18">
        <v>1.1546319456101628E-14</v>
      </c>
      <c r="Z52" s="19">
        <v>-1.1060000000000079</v>
      </c>
      <c r="AA52" s="18">
        <v>0</v>
      </c>
      <c r="AB52" s="18">
        <v>-1.9050000000000407</v>
      </c>
      <c r="AC52" s="18">
        <v>2.042810365310288E-14</v>
      </c>
      <c r="AD52" s="19">
        <v>-4.7096578000000022</v>
      </c>
      <c r="AE52" s="118">
        <v>1.7763568394002505E-15</v>
      </c>
      <c r="AF52" s="118">
        <v>-2.0530000000000923</v>
      </c>
      <c r="AG52" s="118">
        <v>-0.15033287932557227</v>
      </c>
      <c r="AH52" s="119">
        <v>1.3322676295501878E-14</v>
      </c>
      <c r="AI52" s="118">
        <v>0</v>
      </c>
      <c r="AJ52" s="118">
        <v>3.907985046680551E-14</v>
      </c>
      <c r="AK52" s="118">
        <v>3.5527136788005009E-15</v>
      </c>
      <c r="AL52" s="119">
        <v>-9.9475983006414026E-14</v>
      </c>
      <c r="AM52" s="118">
        <v>-9.7699626167013776E-14</v>
      </c>
      <c r="AN52" s="118">
        <v>-8.8366932000019034</v>
      </c>
      <c r="AO52" s="118">
        <v>-9.9475983006414026E-14</v>
      </c>
      <c r="AP52" s="119">
        <v>-0.49900000000000233</v>
      </c>
      <c r="AQ52" s="118">
        <v>3.5527136788005009E-15</v>
      </c>
      <c r="AR52" s="118">
        <v>-7.1054273576010019E-15</v>
      </c>
      <c r="AS52" s="118">
        <v>-1.9300000000000068</v>
      </c>
      <c r="AT52" s="119">
        <v>0</v>
      </c>
      <c r="AU52" s="118">
        <v>0</v>
      </c>
      <c r="AV52" s="118">
        <v>0</v>
      </c>
      <c r="AW52" s="118">
        <v>0</v>
      </c>
      <c r="AX52" s="120">
        <v>0</v>
      </c>
      <c r="AY52" s="118">
        <v>0</v>
      </c>
      <c r="AZ52" s="118">
        <v>0</v>
      </c>
      <c r="BA52" s="118">
        <v>-1.7</v>
      </c>
      <c r="BB52" s="120">
        <v>-1.2</v>
      </c>
      <c r="BC52" s="118">
        <v>0</v>
      </c>
      <c r="BD52" s="118">
        <v>0</v>
      </c>
      <c r="BE52" s="118">
        <v>0</v>
      </c>
      <c r="BF52" s="121">
        <v>0</v>
      </c>
      <c r="BG52" s="118">
        <v>0</v>
      </c>
      <c r="BH52" s="154"/>
      <c r="BI52" s="118">
        <v>0</v>
      </c>
      <c r="BJ52" s="154"/>
      <c r="BK52" s="118">
        <v>0</v>
      </c>
      <c r="BL52" s="154"/>
      <c r="BM52" s="118">
        <v>0</v>
      </c>
      <c r="BN52" s="195"/>
      <c r="BO52" s="118">
        <v>0</v>
      </c>
      <c r="BP52" s="154"/>
      <c r="BQ52" s="48">
        <v>0</v>
      </c>
      <c r="BR52" s="48">
        <v>0</v>
      </c>
      <c r="BS52" s="213">
        <v>0</v>
      </c>
      <c r="BT52" s="48">
        <v>0</v>
      </c>
      <c r="BU52" s="48">
        <v>-0.2</v>
      </c>
      <c r="BV52" s="48">
        <v>0</v>
      </c>
      <c r="BW52" s="48">
        <v>-11.4</v>
      </c>
      <c r="BX52" s="122" t="s">
        <v>108</v>
      </c>
    </row>
    <row r="53" spans="1:76" s="50" customFormat="1" ht="16" hidden="1" customHeight="1" outlineLevel="1" x14ac:dyDescent="0.2">
      <c r="A53" s="21" t="s">
        <v>47</v>
      </c>
      <c r="B53" s="22">
        <v>-25.748000000000005</v>
      </c>
      <c r="C53" s="22">
        <v>-0.51699999999996749</v>
      </c>
      <c r="D53" s="22">
        <v>-4.7929999999999886</v>
      </c>
      <c r="E53" s="22">
        <v>-1.1257335999999967</v>
      </c>
      <c r="F53" s="23">
        <v>-0.7332135070947885</v>
      </c>
      <c r="G53" s="23"/>
      <c r="H53" s="23"/>
      <c r="I53" s="23"/>
      <c r="J53" s="23"/>
      <c r="K53" s="23"/>
      <c r="L53" s="23"/>
      <c r="M53" s="23"/>
      <c r="N53" s="155"/>
      <c r="O53" s="23"/>
      <c r="P53" s="155"/>
      <c r="Q53" s="173"/>
      <c r="R53" s="240"/>
      <c r="S53" s="24">
        <v>-9.7699626167013776E-15</v>
      </c>
      <c r="T53" s="24">
        <v>0</v>
      </c>
      <c r="U53" s="24">
        <v>-1.5276668818842154E-13</v>
      </c>
      <c r="V53" s="25">
        <v>-0.51699999999978985</v>
      </c>
      <c r="W53" s="24">
        <v>-2.1399999999999775</v>
      </c>
      <c r="X53" s="24">
        <v>-1.6940000000000097</v>
      </c>
      <c r="Y53" s="24">
        <v>0</v>
      </c>
      <c r="Z53" s="25">
        <v>-0.95899999999999785</v>
      </c>
      <c r="AA53" s="24">
        <v>0</v>
      </c>
      <c r="AB53" s="24">
        <v>-0.16999999999999993</v>
      </c>
      <c r="AC53" s="24">
        <v>0</v>
      </c>
      <c r="AD53" s="25">
        <v>-0.95573360000002161</v>
      </c>
      <c r="AE53" s="23">
        <v>1.7763568394002505E-15</v>
      </c>
      <c r="AF53" s="23">
        <v>-0.66600000000009985</v>
      </c>
      <c r="AG53" s="23">
        <v>-6.7213507094802338E-2</v>
      </c>
      <c r="AH53" s="26">
        <v>3.5527136788005009E-15</v>
      </c>
      <c r="AI53" s="23">
        <v>0</v>
      </c>
      <c r="AJ53" s="23"/>
      <c r="AK53" s="23"/>
      <c r="AL53" s="26"/>
      <c r="AM53" s="23"/>
      <c r="AN53" s="23"/>
      <c r="AO53" s="23"/>
      <c r="AP53" s="26"/>
      <c r="AQ53" s="23"/>
      <c r="AR53" s="23"/>
      <c r="AS53" s="23"/>
      <c r="AT53" s="26"/>
      <c r="AU53" s="23"/>
      <c r="AV53" s="23"/>
      <c r="AW53" s="23"/>
      <c r="AX53" s="91"/>
      <c r="AY53" s="23"/>
      <c r="AZ53" s="23"/>
      <c r="BA53" s="23"/>
      <c r="BB53" s="91"/>
      <c r="BC53" s="23"/>
      <c r="BD53" s="23"/>
      <c r="BE53" s="23"/>
      <c r="BF53" s="103"/>
      <c r="BG53" s="23"/>
      <c r="BH53" s="155"/>
      <c r="BI53" s="23"/>
      <c r="BJ53" s="155"/>
      <c r="BK53" s="23"/>
      <c r="BL53" s="155"/>
      <c r="BM53" s="23"/>
      <c r="BN53" s="196"/>
      <c r="BO53" s="23"/>
      <c r="BP53" s="155"/>
      <c r="BQ53" s="173"/>
      <c r="BR53" s="173"/>
      <c r="BS53" s="214"/>
      <c r="BT53" s="173"/>
      <c r="BU53" s="173"/>
      <c r="BV53" s="173"/>
      <c r="BW53" s="173"/>
      <c r="BX53" s="27" t="s">
        <v>47</v>
      </c>
    </row>
    <row r="54" spans="1:76" s="50" customFormat="1" ht="16" hidden="1" customHeight="1" outlineLevel="1" x14ac:dyDescent="0.2">
      <c r="A54" s="21" t="s">
        <v>49</v>
      </c>
      <c r="B54" s="22">
        <v>-2.3150000000000031</v>
      </c>
      <c r="C54" s="22">
        <v>-2.8290000000000717</v>
      </c>
      <c r="D54" s="22">
        <v>-0.14700000000000202</v>
      </c>
      <c r="E54" s="22">
        <v>-5.4889242000000333</v>
      </c>
      <c r="F54" s="23">
        <v>-1.4701193722307906</v>
      </c>
      <c r="G54" s="23"/>
      <c r="H54" s="23"/>
      <c r="I54" s="23"/>
      <c r="J54" s="23"/>
      <c r="K54" s="23"/>
      <c r="L54" s="23"/>
      <c r="M54" s="23"/>
      <c r="N54" s="155"/>
      <c r="O54" s="23"/>
      <c r="P54" s="155"/>
      <c r="Q54" s="173"/>
      <c r="R54" s="240"/>
      <c r="S54" s="24">
        <v>-1.1546319456101628E-14</v>
      </c>
      <c r="T54" s="24">
        <v>0</v>
      </c>
      <c r="U54" s="24">
        <v>9.7699626167013776E-15</v>
      </c>
      <c r="V54" s="25">
        <v>-2.8290000000000299</v>
      </c>
      <c r="W54" s="24">
        <v>-4.1744385725905886E-14</v>
      </c>
      <c r="X54" s="24">
        <v>-9.7699626167013776E-15</v>
      </c>
      <c r="Y54" s="24">
        <v>1.1546319456101628E-14</v>
      </c>
      <c r="Z54" s="25">
        <v>-0.14700000000001001</v>
      </c>
      <c r="AA54" s="24">
        <v>0</v>
      </c>
      <c r="AB54" s="24">
        <v>-1.7350000000000407</v>
      </c>
      <c r="AC54" s="24">
        <v>2.042810365310288E-14</v>
      </c>
      <c r="AD54" s="25">
        <v>-3.7539241999999802</v>
      </c>
      <c r="AE54" s="23">
        <v>0</v>
      </c>
      <c r="AF54" s="23">
        <v>-1.3869999999999925</v>
      </c>
      <c r="AG54" s="23">
        <v>-8.3119372230769928E-2</v>
      </c>
      <c r="AH54" s="26">
        <v>9.7699626167013776E-15</v>
      </c>
      <c r="AI54" s="23">
        <v>0</v>
      </c>
      <c r="AJ54" s="23"/>
      <c r="AK54" s="23"/>
      <c r="AL54" s="26"/>
      <c r="AM54" s="23"/>
      <c r="AN54" s="23"/>
      <c r="AO54" s="23"/>
      <c r="AP54" s="26"/>
      <c r="AQ54" s="23"/>
      <c r="AR54" s="23"/>
      <c r="AS54" s="23"/>
      <c r="AT54" s="26"/>
      <c r="AU54" s="23"/>
      <c r="AV54" s="23"/>
      <c r="AW54" s="23"/>
      <c r="AX54" s="91"/>
      <c r="AY54" s="23"/>
      <c r="AZ54" s="23"/>
      <c r="BA54" s="23"/>
      <c r="BB54" s="91"/>
      <c r="BC54" s="23"/>
      <c r="BD54" s="23"/>
      <c r="BE54" s="23"/>
      <c r="BF54" s="103"/>
      <c r="BG54" s="23"/>
      <c r="BH54" s="155"/>
      <c r="BI54" s="23"/>
      <c r="BJ54" s="155"/>
      <c r="BK54" s="23"/>
      <c r="BL54" s="155"/>
      <c r="BM54" s="23"/>
      <c r="BN54" s="196"/>
      <c r="BO54" s="23"/>
      <c r="BP54" s="155"/>
      <c r="BQ54" s="173"/>
      <c r="BR54" s="173"/>
      <c r="BS54" s="214"/>
      <c r="BT54" s="173"/>
      <c r="BU54" s="173"/>
      <c r="BV54" s="173"/>
      <c r="BW54" s="173"/>
      <c r="BX54" s="27" t="s">
        <v>49</v>
      </c>
    </row>
    <row r="55" spans="1:76" s="43" customFormat="1" ht="16" customHeight="1" collapsed="1" x14ac:dyDescent="0.3">
      <c r="A55" s="100" t="s">
        <v>106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153"/>
      <c r="O55" s="44"/>
      <c r="P55" s="153"/>
      <c r="Q55" s="179">
        <v>0.1</v>
      </c>
      <c r="R55" s="45"/>
      <c r="S55" s="13"/>
      <c r="T55" s="13"/>
      <c r="U55" s="13"/>
      <c r="V55" s="14"/>
      <c r="W55" s="13"/>
      <c r="X55" s="13"/>
      <c r="Y55" s="13"/>
      <c r="Z55" s="14"/>
      <c r="AA55" s="13"/>
      <c r="AB55" s="13"/>
      <c r="AC55" s="13"/>
      <c r="AD55" s="14"/>
      <c r="AE55" s="13"/>
      <c r="AF55" s="13"/>
      <c r="AG55" s="13"/>
      <c r="AH55" s="14"/>
      <c r="AI55" s="13"/>
      <c r="AJ55" s="13"/>
      <c r="AK55" s="13"/>
      <c r="AL55" s="14"/>
      <c r="AM55" s="13"/>
      <c r="AN55" s="13"/>
      <c r="AO55" s="13"/>
      <c r="AP55" s="14"/>
      <c r="AQ55" s="13"/>
      <c r="AR55" s="13"/>
      <c r="AS55" s="13"/>
      <c r="AT55" s="14"/>
      <c r="AU55" s="13"/>
      <c r="AV55" s="13"/>
      <c r="AW55" s="13"/>
      <c r="AX55" s="90"/>
      <c r="AY55" s="13"/>
      <c r="AZ55" s="13"/>
      <c r="BA55" s="13"/>
      <c r="BB55" s="90"/>
      <c r="BC55" s="13"/>
      <c r="BD55" s="13"/>
      <c r="BE55" s="13"/>
      <c r="BF55" s="102"/>
      <c r="BG55" s="13"/>
      <c r="BH55" s="153"/>
      <c r="BI55" s="13"/>
      <c r="BJ55" s="153"/>
      <c r="BK55" s="13"/>
      <c r="BL55" s="153"/>
      <c r="BM55" s="13"/>
      <c r="BN55" s="194"/>
      <c r="BO55" s="13"/>
      <c r="BP55" s="153"/>
      <c r="BQ55" s="44"/>
      <c r="BR55" s="44"/>
      <c r="BS55" s="212"/>
      <c r="BT55" s="179">
        <v>0</v>
      </c>
      <c r="BU55" s="179">
        <v>0.1</v>
      </c>
      <c r="BV55" s="179">
        <v>0</v>
      </c>
      <c r="BW55" s="179">
        <v>0</v>
      </c>
      <c r="BX55" s="122" t="s">
        <v>106</v>
      </c>
    </row>
    <row r="56" spans="1:76" s="43" customFormat="1" ht="16" customHeight="1" x14ac:dyDescent="0.3">
      <c r="A56" s="100" t="s">
        <v>107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153"/>
      <c r="O56" s="44"/>
      <c r="P56" s="153"/>
      <c r="Q56" s="179">
        <v>0</v>
      </c>
      <c r="R56" s="45"/>
      <c r="S56" s="13"/>
      <c r="T56" s="13"/>
      <c r="U56" s="13"/>
      <c r="V56" s="14"/>
      <c r="W56" s="13"/>
      <c r="X56" s="13"/>
      <c r="Y56" s="13"/>
      <c r="Z56" s="14"/>
      <c r="AA56" s="13"/>
      <c r="AB56" s="13"/>
      <c r="AC56" s="13"/>
      <c r="AD56" s="14"/>
      <c r="AE56" s="13"/>
      <c r="AF56" s="13"/>
      <c r="AG56" s="13"/>
      <c r="AH56" s="14"/>
      <c r="AI56" s="13"/>
      <c r="AJ56" s="13"/>
      <c r="AK56" s="13"/>
      <c r="AL56" s="14"/>
      <c r="AM56" s="13"/>
      <c r="AN56" s="13"/>
      <c r="AO56" s="13"/>
      <c r="AP56" s="14"/>
      <c r="AQ56" s="13"/>
      <c r="AR56" s="13"/>
      <c r="AS56" s="13"/>
      <c r="AT56" s="14"/>
      <c r="AU56" s="13"/>
      <c r="AV56" s="13"/>
      <c r="AW56" s="13"/>
      <c r="AX56" s="90"/>
      <c r="AY56" s="13"/>
      <c r="AZ56" s="13"/>
      <c r="BA56" s="13"/>
      <c r="BB56" s="90"/>
      <c r="BC56" s="13"/>
      <c r="BD56" s="13"/>
      <c r="BE56" s="13"/>
      <c r="BF56" s="102"/>
      <c r="BG56" s="13"/>
      <c r="BH56" s="153"/>
      <c r="BI56" s="13"/>
      <c r="BJ56" s="153"/>
      <c r="BK56" s="13"/>
      <c r="BL56" s="153"/>
      <c r="BM56" s="13"/>
      <c r="BN56" s="194"/>
      <c r="BO56" s="13"/>
      <c r="BP56" s="153"/>
      <c r="BQ56" s="44"/>
      <c r="BR56" s="44"/>
      <c r="BS56" s="212"/>
      <c r="BT56" s="179">
        <v>0</v>
      </c>
      <c r="BU56" s="179">
        <v>0</v>
      </c>
      <c r="BV56" s="179">
        <v>0</v>
      </c>
      <c r="BW56" s="179">
        <v>0</v>
      </c>
      <c r="BX56" s="122" t="s">
        <v>107</v>
      </c>
    </row>
    <row r="57" spans="1:76" s="47" customFormat="1" ht="16" customHeight="1" outlineLevel="1" x14ac:dyDescent="0.25">
      <c r="A57" s="124" t="str">
        <f>A13</f>
        <v>Pulp &amp; Paper</v>
      </c>
      <c r="B57" s="48">
        <v>-6.3979999999998043</v>
      </c>
      <c r="C57" s="48">
        <v>-8.1590000000000984</v>
      </c>
      <c r="D57" s="48">
        <v>-0.76500000000000057</v>
      </c>
      <c r="E57" s="48">
        <v>-0.33840530000001934</v>
      </c>
      <c r="F57" s="48">
        <v>-2.5016671206760179</v>
      </c>
      <c r="G57" s="48">
        <v>-1.9895196601282805E-13</v>
      </c>
      <c r="H57" s="48">
        <v>-7.9267521125091989</v>
      </c>
      <c r="I57" s="48">
        <v>0</v>
      </c>
      <c r="J57" s="48">
        <v>0</v>
      </c>
      <c r="K57" s="48">
        <v>-0.1</v>
      </c>
      <c r="L57" s="48">
        <v>-1.2</v>
      </c>
      <c r="M57" s="48">
        <v>0</v>
      </c>
      <c r="N57" s="154"/>
      <c r="O57" s="48">
        <v>-0.7</v>
      </c>
      <c r="P57" s="154"/>
      <c r="Q57" s="48"/>
      <c r="R57" s="49"/>
      <c r="S57" s="118">
        <v>-0.58899999999999864</v>
      </c>
      <c r="T57" s="118">
        <v>-6.8339999999999215</v>
      </c>
      <c r="U57" s="118">
        <v>0</v>
      </c>
      <c r="V57" s="119">
        <v>-0.73600000000016408</v>
      </c>
      <c r="W57" s="118">
        <v>-3.5527136788005009E-15</v>
      </c>
      <c r="X57" s="118">
        <v>-4.2632564145606011E-14</v>
      </c>
      <c r="Y57" s="118">
        <v>-3.5527136788005009E-15</v>
      </c>
      <c r="Z57" s="119">
        <v>-0.76500000000000412</v>
      </c>
      <c r="AA57" s="118">
        <v>3.5527136788005009E-15</v>
      </c>
      <c r="AB57" s="118">
        <v>0</v>
      </c>
      <c r="AC57" s="118">
        <v>3.5527136788005009E-15</v>
      </c>
      <c r="AD57" s="119">
        <v>-0.3384052999999092</v>
      </c>
      <c r="AE57" s="118">
        <v>3.5527136788005009E-15</v>
      </c>
      <c r="AF57" s="118">
        <v>1.0658141036401503E-14</v>
      </c>
      <c r="AG57" s="118">
        <v>-0.17266712067429424</v>
      </c>
      <c r="AH57" s="119">
        <v>-2.3290000000001037</v>
      </c>
      <c r="AI57" s="118">
        <v>7.1054273576010019E-15</v>
      </c>
      <c r="AJ57" s="118">
        <v>3.5527136788005009E-15</v>
      </c>
      <c r="AK57" s="118">
        <v>1.971756091734278E-13</v>
      </c>
      <c r="AL57" s="119">
        <v>-9.9475983006414026E-14</v>
      </c>
      <c r="AM57" s="118">
        <v>3.5527136788005009E-15</v>
      </c>
      <c r="AN57" s="118">
        <v>-7.0306800008992809E-2</v>
      </c>
      <c r="AO57" s="118">
        <v>-7.8564453125001066</v>
      </c>
      <c r="AP57" s="119">
        <v>-1.0302869668521453E-13</v>
      </c>
      <c r="AQ57" s="118">
        <v>3.5527136788005009E-15</v>
      </c>
      <c r="AR57" s="118">
        <v>0</v>
      </c>
      <c r="AS57" s="118">
        <v>1.0658141036401503E-13</v>
      </c>
      <c r="AT57" s="119">
        <v>0</v>
      </c>
      <c r="AU57" s="118">
        <v>0</v>
      </c>
      <c r="AV57" s="118">
        <v>0</v>
      </c>
      <c r="AW57" s="118">
        <v>0</v>
      </c>
      <c r="AX57" s="120">
        <v>0</v>
      </c>
      <c r="AY57" s="118">
        <v>0</v>
      </c>
      <c r="AZ57" s="118">
        <v>-0.1</v>
      </c>
      <c r="BA57" s="118">
        <v>0</v>
      </c>
      <c r="BB57" s="120">
        <v>0</v>
      </c>
      <c r="BC57" s="118">
        <v>-0.1</v>
      </c>
      <c r="BD57" s="118">
        <v>-1.9</v>
      </c>
      <c r="BE57" s="118">
        <v>0.3</v>
      </c>
      <c r="BF57" s="121">
        <v>0.6</v>
      </c>
      <c r="BG57" s="118">
        <v>0</v>
      </c>
      <c r="BH57" s="154"/>
      <c r="BI57" s="118">
        <v>0</v>
      </c>
      <c r="BJ57" s="154"/>
      <c r="BK57" s="118">
        <v>0</v>
      </c>
      <c r="BL57" s="154"/>
      <c r="BM57" s="118">
        <v>0</v>
      </c>
      <c r="BN57" s="195"/>
      <c r="BO57" s="118">
        <v>0</v>
      </c>
      <c r="BP57" s="154"/>
      <c r="BQ57" s="48">
        <v>0</v>
      </c>
      <c r="BR57" s="48">
        <v>0</v>
      </c>
      <c r="BS57" s="213">
        <v>-0.7</v>
      </c>
      <c r="BT57" s="48"/>
      <c r="BU57" s="48"/>
      <c r="BV57" s="48"/>
      <c r="BW57" s="48"/>
      <c r="BX57" s="125" t="s">
        <v>46</v>
      </c>
    </row>
    <row r="58" spans="1:76" s="28" customFormat="1" ht="16" customHeight="1" x14ac:dyDescent="0.2">
      <c r="A58" s="28" t="s">
        <v>50</v>
      </c>
      <c r="B58" s="22">
        <v>16.549279276848001</v>
      </c>
      <c r="C58" s="22">
        <v>23.428741414139402</v>
      </c>
      <c r="D58" s="22">
        <v>-31.6286289362133</v>
      </c>
      <c r="E58" s="22"/>
      <c r="F58" s="22"/>
      <c r="G58" s="22"/>
      <c r="H58" s="22"/>
      <c r="I58" s="22"/>
      <c r="J58" s="22"/>
      <c r="K58" s="22"/>
      <c r="L58" s="22"/>
      <c r="M58" s="22"/>
      <c r="N58" s="156"/>
      <c r="O58" s="22"/>
      <c r="P58" s="156"/>
      <c r="Q58" s="60"/>
      <c r="R58" s="241"/>
      <c r="S58" s="24">
        <v>0.48027370013780057</v>
      </c>
      <c r="T58" s="24">
        <v>-0.76530791379536023</v>
      </c>
      <c r="U58" s="24">
        <v>-1.1529772863424195</v>
      </c>
      <c r="V58" s="25">
        <v>0.8229763999999502</v>
      </c>
      <c r="W58" s="24">
        <v>36.321000000000026</v>
      </c>
      <c r="X58" s="24"/>
      <c r="Y58" s="24"/>
      <c r="Z58" s="25"/>
      <c r="AA58" s="24"/>
      <c r="AB58" s="24"/>
      <c r="AC58" s="24"/>
      <c r="AD58" s="25"/>
      <c r="AE58" s="24"/>
      <c r="AF58" s="24"/>
      <c r="AG58" s="24"/>
      <c r="AH58" s="25"/>
      <c r="AI58" s="24"/>
      <c r="AJ58" s="24"/>
      <c r="AK58" s="24"/>
      <c r="AL58" s="25"/>
      <c r="AM58" s="24"/>
      <c r="AN58" s="24"/>
      <c r="AO58" s="24"/>
      <c r="AP58" s="25"/>
      <c r="AQ58" s="24"/>
      <c r="AR58" s="24"/>
      <c r="AS58" s="24"/>
      <c r="AT58" s="25"/>
      <c r="AU58" s="24"/>
      <c r="AV58" s="24"/>
      <c r="AW58" s="24"/>
      <c r="AX58" s="92"/>
      <c r="AY58" s="24"/>
      <c r="AZ58" s="24"/>
      <c r="BA58" s="24"/>
      <c r="BB58" s="92"/>
      <c r="BC58" s="24"/>
      <c r="BD58" s="24"/>
      <c r="BE58" s="24"/>
      <c r="BF58" s="104"/>
      <c r="BG58" s="24"/>
      <c r="BH58" s="156"/>
      <c r="BI58" s="24"/>
      <c r="BJ58" s="156"/>
      <c r="BK58" s="24"/>
      <c r="BL58" s="156"/>
      <c r="BM58" s="24"/>
      <c r="BN58" s="197"/>
      <c r="BO58" s="24"/>
      <c r="BP58" s="156"/>
      <c r="BQ58" s="60"/>
      <c r="BR58" s="60"/>
      <c r="BS58" s="215"/>
      <c r="BT58" s="60"/>
      <c r="BU58" s="60"/>
      <c r="BV58" s="60"/>
      <c r="BW58" s="60"/>
      <c r="BX58" s="21" t="s">
        <v>50</v>
      </c>
    </row>
    <row r="59" spans="1:76" s="47" customFormat="1" ht="16" customHeight="1" x14ac:dyDescent="0.25">
      <c r="A59" s="100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154"/>
      <c r="O59" s="48"/>
      <c r="P59" s="154"/>
      <c r="Q59" s="48"/>
      <c r="R59" s="49"/>
      <c r="S59" s="126"/>
      <c r="T59" s="126"/>
      <c r="U59" s="126"/>
      <c r="V59" s="127"/>
      <c r="W59" s="126"/>
      <c r="X59" s="126"/>
      <c r="Y59" s="126"/>
      <c r="Z59" s="127"/>
      <c r="AA59" s="126"/>
      <c r="AB59" s="126"/>
      <c r="AC59" s="126"/>
      <c r="AD59" s="127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8"/>
      <c r="AY59" s="126"/>
      <c r="AZ59" s="126"/>
      <c r="BA59" s="126"/>
      <c r="BB59" s="128"/>
      <c r="BC59" s="126"/>
      <c r="BD59" s="126"/>
      <c r="BE59" s="126"/>
      <c r="BF59" s="129"/>
      <c r="BG59" s="126"/>
      <c r="BH59" s="154"/>
      <c r="BI59" s="126"/>
      <c r="BJ59" s="154"/>
      <c r="BK59" s="126"/>
      <c r="BL59" s="154"/>
      <c r="BM59" s="126"/>
      <c r="BN59" s="195"/>
      <c r="BO59" s="126"/>
      <c r="BP59" s="154"/>
      <c r="BQ59" s="48"/>
      <c r="BR59" s="48"/>
      <c r="BS59" s="213"/>
      <c r="BT59" s="48"/>
      <c r="BU59" s="48"/>
      <c r="BV59" s="48"/>
      <c r="BW59" s="48"/>
      <c r="BX59" s="122"/>
    </row>
    <row r="60" spans="1:76" s="16" customFormat="1" ht="16" customHeight="1" x14ac:dyDescent="0.3">
      <c r="A60" s="11" t="s">
        <v>59</v>
      </c>
      <c r="B60" s="44">
        <v>146.81136339753729</v>
      </c>
      <c r="C60" s="44">
        <v>99.287653560236606</v>
      </c>
      <c r="D60" s="44">
        <v>100.34488821917799</v>
      </c>
      <c r="E60" s="44">
        <v>131.23012280424899</v>
      </c>
      <c r="F60" s="44">
        <v>137.14709345264501</v>
      </c>
      <c r="G60" s="44">
        <v>140.98668521041597</v>
      </c>
      <c r="H60" s="44">
        <v>166.56112972740021</v>
      </c>
      <c r="I60" s="44">
        <v>187.9</v>
      </c>
      <c r="J60" s="44">
        <v>197.4</v>
      </c>
      <c r="K60" s="44">
        <v>203.1</v>
      </c>
      <c r="L60" s="44">
        <v>211.2</v>
      </c>
      <c r="M60" s="44">
        <v>203.6</v>
      </c>
      <c r="N60" s="153"/>
      <c r="O60" s="44">
        <v>187.5</v>
      </c>
      <c r="P60" s="153"/>
      <c r="Q60" s="44">
        <v>211.7</v>
      </c>
      <c r="R60" s="51"/>
      <c r="S60" s="13">
        <v>21.920922056768603</v>
      </c>
      <c r="T60" s="13">
        <v>28.308610763091004</v>
      </c>
      <c r="U60" s="13">
        <v>21.355665381164307</v>
      </c>
      <c r="V60" s="14">
        <v>27.702455359212799</v>
      </c>
      <c r="W60" s="13">
        <v>23.42494219000281</v>
      </c>
      <c r="X60" s="13">
        <v>24.878349404551393</v>
      </c>
      <c r="Y60" s="13">
        <v>24.329653962570411</v>
      </c>
      <c r="Z60" s="14">
        <v>27.711942662053005</v>
      </c>
      <c r="AA60" s="13">
        <v>27.350117887453194</v>
      </c>
      <c r="AB60" s="13">
        <v>31.826753052742895</v>
      </c>
      <c r="AC60" s="13">
        <v>32.106260094643396</v>
      </c>
      <c r="AD60" s="14">
        <v>39.946991769409507</v>
      </c>
      <c r="AE60" s="13">
        <v>31.910569921674899</v>
      </c>
      <c r="AF60" s="13">
        <v>34.363569519949891</v>
      </c>
      <c r="AG60" s="13">
        <v>34.639383475938502</v>
      </c>
      <c r="AH60" s="14">
        <v>36.233570535080901</v>
      </c>
      <c r="AI60" s="13">
        <v>34.037200307756088</v>
      </c>
      <c r="AJ60" s="13">
        <v>33.4951807920324</v>
      </c>
      <c r="AK60" s="13">
        <v>36.808796340520196</v>
      </c>
      <c r="AL60" s="14">
        <v>36.645507770107294</v>
      </c>
      <c r="AM60" s="13">
        <v>35.455552276799899</v>
      </c>
      <c r="AN60" s="13">
        <v>44.066864079597707</v>
      </c>
      <c r="AO60" s="13">
        <v>46.876945130021802</v>
      </c>
      <c r="AP60" s="14">
        <v>40.161768240980805</v>
      </c>
      <c r="AQ60" s="13">
        <v>45.497423575259603</v>
      </c>
      <c r="AR60" s="13">
        <v>45.861676990535607</v>
      </c>
      <c r="AS60" s="13">
        <v>48.897715749427093</v>
      </c>
      <c r="AT60" s="14">
        <v>47.7</v>
      </c>
      <c r="AU60" s="13">
        <v>47.7</v>
      </c>
      <c r="AV60" s="13">
        <v>48.1</v>
      </c>
      <c r="AW60" s="13">
        <v>50.7</v>
      </c>
      <c r="AX60" s="90">
        <v>50.9</v>
      </c>
      <c r="AY60" s="13">
        <v>48.9</v>
      </c>
      <c r="AZ60" s="13">
        <v>49.2</v>
      </c>
      <c r="BA60" s="51">
        <v>53.1</v>
      </c>
      <c r="BB60" s="96">
        <v>51.9</v>
      </c>
      <c r="BC60" s="51">
        <v>51.3</v>
      </c>
      <c r="BD60" s="51">
        <v>54.2</v>
      </c>
      <c r="BE60" s="51">
        <v>52.8</v>
      </c>
      <c r="BF60" s="108">
        <v>53</v>
      </c>
      <c r="BG60" s="51">
        <v>50.8</v>
      </c>
      <c r="BH60" s="153"/>
      <c r="BI60" s="51">
        <v>50.1</v>
      </c>
      <c r="BJ60" s="153"/>
      <c r="BK60" s="51">
        <v>52.7</v>
      </c>
      <c r="BL60" s="153"/>
      <c r="BM60" s="51">
        <v>50.1</v>
      </c>
      <c r="BN60" s="194"/>
      <c r="BO60" s="51">
        <v>44.9</v>
      </c>
      <c r="BP60" s="153"/>
      <c r="BQ60" s="44">
        <v>46.4</v>
      </c>
      <c r="BR60" s="44">
        <v>46.6</v>
      </c>
      <c r="BS60" s="212">
        <v>49.5</v>
      </c>
      <c r="BT60" s="44">
        <v>49.8</v>
      </c>
      <c r="BU60" s="44">
        <v>48.600000000000009</v>
      </c>
      <c r="BV60" s="44">
        <v>49.5</v>
      </c>
      <c r="BW60" s="44">
        <v>63.899999999999991</v>
      </c>
      <c r="BX60" s="15" t="s">
        <v>59</v>
      </c>
    </row>
    <row r="61" spans="1:76" s="3" customFormat="1" ht="16" customHeight="1" x14ac:dyDescent="0.25">
      <c r="A61" s="100" t="s">
        <v>108</v>
      </c>
      <c r="B61" s="18">
        <v>67.622162840166496</v>
      </c>
      <c r="C61" s="18">
        <v>41.048752695849856</v>
      </c>
      <c r="D61" s="18">
        <v>48.163893855427602</v>
      </c>
      <c r="E61" s="18">
        <v>56.657074453979732</v>
      </c>
      <c r="F61" s="17">
        <v>50.992629215946501</v>
      </c>
      <c r="G61" s="17">
        <v>48.076291394633188</v>
      </c>
      <c r="H61" s="17">
        <v>58.569125347099089</v>
      </c>
      <c r="I61" s="17">
        <v>68.8</v>
      </c>
      <c r="J61" s="17">
        <v>75.099999999999994</v>
      </c>
      <c r="K61" s="17">
        <v>79.599999999999994</v>
      </c>
      <c r="L61" s="17">
        <v>87.7</v>
      </c>
      <c r="M61" s="17">
        <v>89</v>
      </c>
      <c r="N61" s="154"/>
      <c r="O61" s="17">
        <v>67.400000000000006</v>
      </c>
      <c r="P61" s="154"/>
      <c r="Q61" s="48">
        <v>90.700000000000017</v>
      </c>
      <c r="R61" s="239"/>
      <c r="S61" s="18">
        <v>8.87972692033693</v>
      </c>
      <c r="T61" s="18">
        <v>9.0057527727730573</v>
      </c>
      <c r="U61" s="18">
        <v>8.947028369401357</v>
      </c>
      <c r="V61" s="19">
        <v>14.216244633338519</v>
      </c>
      <c r="W61" s="18">
        <v>12.214779219154789</v>
      </c>
      <c r="X61" s="18">
        <v>12.284815050701589</v>
      </c>
      <c r="Y61" s="18">
        <v>11.143509155908667</v>
      </c>
      <c r="Z61" s="19">
        <v>12.520790429662547</v>
      </c>
      <c r="AA61" s="18">
        <v>11.946888481126315</v>
      </c>
      <c r="AB61" s="18">
        <v>13.719194709079112</v>
      </c>
      <c r="AC61" s="18">
        <v>12.36676078303508</v>
      </c>
      <c r="AD61" s="19">
        <v>18.6242304807392</v>
      </c>
      <c r="AE61" s="118">
        <v>12.221879391325995</v>
      </c>
      <c r="AF61" s="118">
        <v>13.959351948804681</v>
      </c>
      <c r="AG61" s="118">
        <v>12.657684764262854</v>
      </c>
      <c r="AH61" s="119">
        <v>12.153713111552978</v>
      </c>
      <c r="AI61" s="118">
        <v>11.839597234394267</v>
      </c>
      <c r="AJ61" s="118">
        <v>11.420274846358591</v>
      </c>
      <c r="AK61" s="118">
        <v>12.658501172038463</v>
      </c>
      <c r="AL61" s="119">
        <v>12.157918141841908</v>
      </c>
      <c r="AM61" s="118">
        <v>11.595846422775898</v>
      </c>
      <c r="AN61" s="118">
        <v>20.592669362809101</v>
      </c>
      <c r="AO61" s="118">
        <v>13.359294327391101</v>
      </c>
      <c r="AP61" s="119">
        <v>13.021315234122998</v>
      </c>
      <c r="AQ61" s="118">
        <v>15.486083077182599</v>
      </c>
      <c r="AR61" s="118">
        <v>16.140611979531201</v>
      </c>
      <c r="AS61" s="118">
        <v>19.697083148171799</v>
      </c>
      <c r="AT61" s="119">
        <v>17.600000000000001</v>
      </c>
      <c r="AU61" s="118">
        <v>17.5</v>
      </c>
      <c r="AV61" s="118">
        <v>18.100000000000001</v>
      </c>
      <c r="AW61" s="118">
        <v>20</v>
      </c>
      <c r="AX61" s="120">
        <v>19.5</v>
      </c>
      <c r="AY61" s="118">
        <v>19.100000000000001</v>
      </c>
      <c r="AZ61" s="118">
        <v>19.399999999999999</v>
      </c>
      <c r="BA61" s="126">
        <v>22.1</v>
      </c>
      <c r="BB61" s="120">
        <v>20.7</v>
      </c>
      <c r="BC61" s="118">
        <v>20.6</v>
      </c>
      <c r="BD61" s="118">
        <v>21.6</v>
      </c>
      <c r="BE61" s="118">
        <v>22.6</v>
      </c>
      <c r="BF61" s="121">
        <v>23</v>
      </c>
      <c r="BG61" s="118">
        <v>21.8</v>
      </c>
      <c r="BH61" s="154"/>
      <c r="BI61" s="118">
        <v>22.5</v>
      </c>
      <c r="BJ61" s="154"/>
      <c r="BK61" s="118">
        <v>23.7</v>
      </c>
      <c r="BL61" s="154"/>
      <c r="BM61" s="118">
        <v>21.1</v>
      </c>
      <c r="BN61" s="195"/>
      <c r="BO61" s="118">
        <v>16.5</v>
      </c>
      <c r="BP61" s="154"/>
      <c r="BQ61" s="48">
        <v>16.5</v>
      </c>
      <c r="BR61" s="48">
        <v>16.899999999999999</v>
      </c>
      <c r="BS61" s="213">
        <v>17.5</v>
      </c>
      <c r="BT61" s="48">
        <v>18.100000000000001</v>
      </c>
      <c r="BU61" s="48">
        <v>19.500000000000007</v>
      </c>
      <c r="BV61" s="48">
        <v>19.599999999999994</v>
      </c>
      <c r="BW61" s="48">
        <v>33.4</v>
      </c>
      <c r="BX61" s="122" t="s">
        <v>108</v>
      </c>
    </row>
    <row r="62" spans="1:76" s="3" customFormat="1" ht="16" hidden="1" customHeight="1" outlineLevel="1" x14ac:dyDescent="0.25">
      <c r="A62" s="21" t="s">
        <v>47</v>
      </c>
      <c r="B62" s="22">
        <v>50.555478211931501</v>
      </c>
      <c r="C62" s="22">
        <v>22.927277466957886</v>
      </c>
      <c r="D62" s="22">
        <v>29.593668570267898</v>
      </c>
      <c r="E62" s="22">
        <v>28.825930401456397</v>
      </c>
      <c r="F62" s="23">
        <v>27.283320510462296</v>
      </c>
      <c r="G62" s="23"/>
      <c r="H62" s="23"/>
      <c r="I62" s="23"/>
      <c r="J62" s="23"/>
      <c r="K62" s="23"/>
      <c r="L62" s="23"/>
      <c r="M62" s="23"/>
      <c r="N62" s="155"/>
      <c r="O62" s="23"/>
      <c r="P62" s="155"/>
      <c r="Q62" s="173">
        <v>0</v>
      </c>
      <c r="R62" s="240"/>
      <c r="S62" s="24">
        <v>5.2249080483047292</v>
      </c>
      <c r="T62" s="24">
        <v>5.3072550324662995</v>
      </c>
      <c r="U62" s="24">
        <v>5.2446185292330494</v>
      </c>
      <c r="V62" s="25">
        <v>7.1504958569538033</v>
      </c>
      <c r="W62" s="24">
        <v>7.8296500439554695</v>
      </c>
      <c r="X62" s="24">
        <v>7.6721276141849089</v>
      </c>
      <c r="Y62" s="24">
        <v>6.6731445535788012</v>
      </c>
      <c r="Z62" s="25">
        <v>7.4187463585487006</v>
      </c>
      <c r="AA62" s="24">
        <v>6.6395214861246021</v>
      </c>
      <c r="AB62" s="24">
        <v>6.5907573755377005</v>
      </c>
      <c r="AC62" s="24">
        <v>6.6966795586034991</v>
      </c>
      <c r="AD62" s="25">
        <v>8.8989719811905807</v>
      </c>
      <c r="AE62" s="23">
        <v>6.4988543102557959</v>
      </c>
      <c r="AF62" s="23">
        <v>6.9811392922052988</v>
      </c>
      <c r="AG62" s="23">
        <v>6.7597350377274026</v>
      </c>
      <c r="AH62" s="26">
        <v>7.0435918702737972</v>
      </c>
      <c r="AI62" s="23">
        <v>6.5841575238451995</v>
      </c>
      <c r="AJ62" s="23"/>
      <c r="AK62" s="23"/>
      <c r="AL62" s="26"/>
      <c r="AM62" s="23"/>
      <c r="AN62" s="23"/>
      <c r="AO62" s="23"/>
      <c r="AP62" s="26"/>
      <c r="AQ62" s="23"/>
      <c r="AR62" s="23"/>
      <c r="AS62" s="23"/>
      <c r="AT62" s="26"/>
      <c r="AU62" s="23"/>
      <c r="AV62" s="23"/>
      <c r="AW62" s="23"/>
      <c r="AX62" s="91"/>
      <c r="AY62" s="23"/>
      <c r="AZ62" s="23"/>
      <c r="BA62" s="23"/>
      <c r="BB62" s="91"/>
      <c r="BC62" s="23"/>
      <c r="BD62" s="23"/>
      <c r="BE62" s="23"/>
      <c r="BF62" s="103"/>
      <c r="BG62" s="23"/>
      <c r="BH62" s="155"/>
      <c r="BI62" s="23"/>
      <c r="BJ62" s="155"/>
      <c r="BK62" s="23"/>
      <c r="BL62" s="155"/>
      <c r="BM62" s="23"/>
      <c r="BN62" s="196"/>
      <c r="BO62" s="23"/>
      <c r="BP62" s="155"/>
      <c r="BQ62" s="173"/>
      <c r="BR62" s="173"/>
      <c r="BS62" s="214"/>
      <c r="BT62" s="173"/>
      <c r="BU62" s="173"/>
      <c r="BV62" s="173"/>
      <c r="BW62" s="237">
        <v>0</v>
      </c>
      <c r="BX62" s="27" t="s">
        <v>47</v>
      </c>
    </row>
    <row r="63" spans="1:76" s="3" customFormat="1" ht="16" hidden="1" customHeight="1" outlineLevel="1" x14ac:dyDescent="0.25">
      <c r="A63" s="21" t="s">
        <v>49</v>
      </c>
      <c r="B63" s="22">
        <v>17.066684628235002</v>
      </c>
      <c r="C63" s="22">
        <v>18.12147522889197</v>
      </c>
      <c r="D63" s="22">
        <v>18.570225285159701</v>
      </c>
      <c r="E63" s="22">
        <v>27.831144052523332</v>
      </c>
      <c r="F63" s="23">
        <v>23.709308705484201</v>
      </c>
      <c r="G63" s="23"/>
      <c r="H63" s="23"/>
      <c r="I63" s="23"/>
      <c r="J63" s="23"/>
      <c r="K63" s="23"/>
      <c r="L63" s="23"/>
      <c r="M63" s="23"/>
      <c r="N63" s="155"/>
      <c r="O63" s="23"/>
      <c r="P63" s="155"/>
      <c r="Q63" s="173">
        <v>0</v>
      </c>
      <c r="R63" s="240"/>
      <c r="S63" s="24">
        <v>3.6548188720321999</v>
      </c>
      <c r="T63" s="24">
        <v>3.69849774030676</v>
      </c>
      <c r="U63" s="24">
        <v>3.7024098401683094</v>
      </c>
      <c r="V63" s="25">
        <v>7.0657487763847202</v>
      </c>
      <c r="W63" s="24">
        <v>4.38512917519932</v>
      </c>
      <c r="X63" s="24">
        <v>4.6126874365166799</v>
      </c>
      <c r="Y63" s="24">
        <v>4.4703646023298687</v>
      </c>
      <c r="Z63" s="25">
        <v>5.1020440711138484</v>
      </c>
      <c r="AA63" s="24">
        <v>5.3073669950017104</v>
      </c>
      <c r="AB63" s="24">
        <v>7.1284373335414113</v>
      </c>
      <c r="AC63" s="24">
        <v>5.6700812244315797</v>
      </c>
      <c r="AD63" s="25">
        <v>9.7252584995486195</v>
      </c>
      <c r="AE63" s="23">
        <v>5.7230250810701992</v>
      </c>
      <c r="AF63" s="23">
        <v>6.9782126565993821</v>
      </c>
      <c r="AG63" s="23">
        <v>5.8979497265354492</v>
      </c>
      <c r="AH63" s="26">
        <v>5.1101212412791801</v>
      </c>
      <c r="AI63" s="23">
        <v>5.2554397105490693</v>
      </c>
      <c r="AJ63" s="23"/>
      <c r="AK63" s="23"/>
      <c r="AL63" s="26"/>
      <c r="AM63" s="23"/>
      <c r="AN63" s="23"/>
      <c r="AO63" s="23"/>
      <c r="AP63" s="26"/>
      <c r="AQ63" s="23"/>
      <c r="AR63" s="23"/>
      <c r="AS63" s="23"/>
      <c r="AT63" s="26"/>
      <c r="AU63" s="23"/>
      <c r="AV63" s="23"/>
      <c r="AW63" s="23"/>
      <c r="AX63" s="91"/>
      <c r="AY63" s="23"/>
      <c r="AZ63" s="23"/>
      <c r="BA63" s="23"/>
      <c r="BB63" s="91"/>
      <c r="BC63" s="23"/>
      <c r="BD63" s="23"/>
      <c r="BE63" s="23"/>
      <c r="BF63" s="103"/>
      <c r="BG63" s="23"/>
      <c r="BH63" s="155"/>
      <c r="BI63" s="23"/>
      <c r="BJ63" s="155"/>
      <c r="BK63" s="23"/>
      <c r="BL63" s="155"/>
      <c r="BM63" s="23"/>
      <c r="BN63" s="196"/>
      <c r="BO63" s="23"/>
      <c r="BP63" s="155"/>
      <c r="BQ63" s="173"/>
      <c r="BR63" s="173"/>
      <c r="BS63" s="214"/>
      <c r="BT63" s="173"/>
      <c r="BU63" s="173"/>
      <c r="BV63" s="173"/>
      <c r="BW63" s="237">
        <v>0</v>
      </c>
      <c r="BX63" s="27" t="s">
        <v>49</v>
      </c>
    </row>
    <row r="64" spans="1:76" s="16" customFormat="1" ht="16" customHeight="1" collapsed="1" x14ac:dyDescent="0.3">
      <c r="A64" s="100" t="s">
        <v>106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8">
        <v>58.3</v>
      </c>
      <c r="N64" s="153"/>
      <c r="O64" s="48">
        <v>61</v>
      </c>
      <c r="P64" s="153"/>
      <c r="Q64" s="48">
        <v>59.800000000000004</v>
      </c>
      <c r="R64" s="51"/>
      <c r="S64" s="13"/>
      <c r="T64" s="13"/>
      <c r="U64" s="13"/>
      <c r="V64" s="14"/>
      <c r="W64" s="13"/>
      <c r="X64" s="13"/>
      <c r="Y64" s="13"/>
      <c r="Z64" s="14"/>
      <c r="AA64" s="13"/>
      <c r="AB64" s="13"/>
      <c r="AC64" s="13"/>
      <c r="AD64" s="14"/>
      <c r="AE64" s="13"/>
      <c r="AF64" s="13"/>
      <c r="AG64" s="13"/>
      <c r="AH64" s="14"/>
      <c r="AI64" s="13"/>
      <c r="AJ64" s="13"/>
      <c r="AK64" s="13"/>
      <c r="AL64" s="14"/>
      <c r="AM64" s="13"/>
      <c r="AN64" s="13"/>
      <c r="AO64" s="13"/>
      <c r="AP64" s="14"/>
      <c r="AQ64" s="13"/>
      <c r="AR64" s="13"/>
      <c r="AS64" s="13"/>
      <c r="AT64" s="14"/>
      <c r="AU64" s="13"/>
      <c r="AV64" s="13"/>
      <c r="AW64" s="13"/>
      <c r="AX64" s="90"/>
      <c r="AY64" s="13"/>
      <c r="AZ64" s="13"/>
      <c r="BA64" s="51"/>
      <c r="BB64" s="96"/>
      <c r="BC64" s="51"/>
      <c r="BD64" s="51"/>
      <c r="BE64" s="51"/>
      <c r="BF64" s="108"/>
      <c r="BG64" s="126">
        <v>15</v>
      </c>
      <c r="BH64" s="154"/>
      <c r="BI64" s="126">
        <v>14.4</v>
      </c>
      <c r="BJ64" s="154"/>
      <c r="BK64" s="126">
        <v>14.200000000000003</v>
      </c>
      <c r="BL64" s="154"/>
      <c r="BM64" s="126">
        <v>14.799999999999997</v>
      </c>
      <c r="BN64" s="194"/>
      <c r="BO64" s="126">
        <v>14</v>
      </c>
      <c r="BP64" s="162"/>
      <c r="BQ64" s="179"/>
      <c r="BR64" s="179"/>
      <c r="BS64" s="220"/>
      <c r="BT64" s="48">
        <v>16.5</v>
      </c>
      <c r="BU64" s="48">
        <v>14.2</v>
      </c>
      <c r="BV64" s="48">
        <v>14.600000000000001</v>
      </c>
      <c r="BW64" s="48">
        <v>14.5</v>
      </c>
      <c r="BX64" s="122" t="s">
        <v>106</v>
      </c>
    </row>
    <row r="65" spans="1:76" s="16" customFormat="1" ht="16" customHeight="1" x14ac:dyDescent="0.3">
      <c r="A65" s="100" t="s">
        <v>107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8">
        <v>56.3</v>
      </c>
      <c r="N65" s="153"/>
      <c r="O65" s="48">
        <v>59.1</v>
      </c>
      <c r="P65" s="153"/>
      <c r="Q65" s="48">
        <v>61.200000000000017</v>
      </c>
      <c r="R65" s="51"/>
      <c r="S65" s="13"/>
      <c r="T65" s="13"/>
      <c r="U65" s="13"/>
      <c r="V65" s="14"/>
      <c r="W65" s="13"/>
      <c r="X65" s="13"/>
      <c r="Y65" s="13"/>
      <c r="Z65" s="14"/>
      <c r="AA65" s="13"/>
      <c r="AB65" s="13"/>
      <c r="AC65" s="13"/>
      <c r="AD65" s="14"/>
      <c r="AE65" s="13"/>
      <c r="AF65" s="13"/>
      <c r="AG65" s="13"/>
      <c r="AH65" s="14"/>
      <c r="AI65" s="13"/>
      <c r="AJ65" s="13"/>
      <c r="AK65" s="13"/>
      <c r="AL65" s="14"/>
      <c r="AM65" s="13"/>
      <c r="AN65" s="13"/>
      <c r="AO65" s="13"/>
      <c r="AP65" s="14"/>
      <c r="AQ65" s="13"/>
      <c r="AR65" s="13"/>
      <c r="AS65" s="13"/>
      <c r="AT65" s="14"/>
      <c r="AU65" s="13"/>
      <c r="AV65" s="13"/>
      <c r="AW65" s="13"/>
      <c r="AX65" s="90"/>
      <c r="AY65" s="13"/>
      <c r="AZ65" s="13"/>
      <c r="BA65" s="51"/>
      <c r="BB65" s="96"/>
      <c r="BC65" s="51"/>
      <c r="BD65" s="51"/>
      <c r="BE65" s="51"/>
      <c r="BF65" s="108"/>
      <c r="BG65" s="126">
        <v>14.099999999999994</v>
      </c>
      <c r="BH65" s="154"/>
      <c r="BI65" s="126">
        <v>13.200000000000003</v>
      </c>
      <c r="BJ65" s="154"/>
      <c r="BK65" s="126">
        <v>14.8</v>
      </c>
      <c r="BL65" s="154"/>
      <c r="BM65" s="126">
        <v>14.200000000000003</v>
      </c>
      <c r="BN65" s="194"/>
      <c r="BO65" s="126">
        <v>14.4</v>
      </c>
      <c r="BP65" s="162"/>
      <c r="BQ65" s="179"/>
      <c r="BR65" s="179"/>
      <c r="BS65" s="220"/>
      <c r="BT65" s="48">
        <v>15.1</v>
      </c>
      <c r="BU65" s="48">
        <v>14.899999999999999</v>
      </c>
      <c r="BV65" s="48">
        <v>15.3</v>
      </c>
      <c r="BW65" s="48">
        <v>15.899999999999999</v>
      </c>
      <c r="BX65" s="122" t="s">
        <v>107</v>
      </c>
    </row>
    <row r="66" spans="1:76" s="3" customFormat="1" ht="16" customHeight="1" outlineLevel="1" x14ac:dyDescent="0.25">
      <c r="A66" s="100" t="str">
        <f>A13</f>
        <v>Pulp &amp; Paper</v>
      </c>
      <c r="B66" s="17">
        <v>50.360779451856907</v>
      </c>
      <c r="C66" s="17">
        <v>53.411844917832006</v>
      </c>
      <c r="D66" s="17">
        <v>52.290884489818694</v>
      </c>
      <c r="E66" s="17">
        <v>74.573048350269914</v>
      </c>
      <c r="F66" s="17">
        <v>86.15446423669799</v>
      </c>
      <c r="G66" s="17">
        <v>92.910393815782186</v>
      </c>
      <c r="H66" s="17">
        <v>107.99200438030071</v>
      </c>
      <c r="I66" s="17">
        <v>119.1</v>
      </c>
      <c r="J66" s="17">
        <v>122.2</v>
      </c>
      <c r="K66" s="17">
        <v>120.4</v>
      </c>
      <c r="L66" s="17">
        <v>123.5</v>
      </c>
      <c r="M66" s="17">
        <v>114.6</v>
      </c>
      <c r="N66" s="154"/>
      <c r="O66" s="17">
        <v>120</v>
      </c>
      <c r="P66" s="154"/>
      <c r="Q66" s="48"/>
      <c r="R66" s="126"/>
      <c r="S66" s="118">
        <v>11.751132480601697</v>
      </c>
      <c r="T66" s="118">
        <v>18.002347370098221</v>
      </c>
      <c r="U66" s="118">
        <v>11.270697853364801</v>
      </c>
      <c r="V66" s="119">
        <v>12.387667213767369</v>
      </c>
      <c r="W66" s="118">
        <v>11.320234504115302</v>
      </c>
      <c r="X66" s="118">
        <v>12.593351163343439</v>
      </c>
      <c r="Y66" s="118">
        <v>13.186145853609101</v>
      </c>
      <c r="Z66" s="119">
        <v>15.191152968750902</v>
      </c>
      <c r="AA66" s="118">
        <v>15.403229406326897</v>
      </c>
      <c r="AB66" s="118">
        <v>18.107558343663499</v>
      </c>
      <c r="AC66" s="118">
        <v>19.739499311608594</v>
      </c>
      <c r="AD66" s="119">
        <v>21.322761288670605</v>
      </c>
      <c r="AE66" s="118">
        <v>19.6886905303489</v>
      </c>
      <c r="AF66" s="118">
        <v>20.404217571145193</v>
      </c>
      <c r="AG66" s="118">
        <v>21.981698711675698</v>
      </c>
      <c r="AH66" s="119">
        <v>24.079857423527503</v>
      </c>
      <c r="AI66" s="118">
        <v>22.197603073361993</v>
      </c>
      <c r="AJ66" s="118">
        <v>22.074905945673901</v>
      </c>
      <c r="AK66" s="118">
        <v>24.150295168481101</v>
      </c>
      <c r="AL66" s="119">
        <v>24.487589628265493</v>
      </c>
      <c r="AM66" s="118">
        <v>23.8597058540239</v>
      </c>
      <c r="AN66" s="118">
        <v>23.474194716788499</v>
      </c>
      <c r="AO66" s="118">
        <v>33.517650802631202</v>
      </c>
      <c r="AP66" s="119">
        <v>27.140453006857104</v>
      </c>
      <c r="AQ66" s="118">
        <v>30.011340498077097</v>
      </c>
      <c r="AR66" s="118">
        <v>29.721065011004502</v>
      </c>
      <c r="AS66" s="118">
        <v>29.200632601254895</v>
      </c>
      <c r="AT66" s="119">
        <v>30.1</v>
      </c>
      <c r="AU66" s="118">
        <v>30.1</v>
      </c>
      <c r="AV66" s="118">
        <v>29.9</v>
      </c>
      <c r="AW66" s="118">
        <v>30.8</v>
      </c>
      <c r="AX66" s="120">
        <v>31.4</v>
      </c>
      <c r="AY66" s="118">
        <v>29.8</v>
      </c>
      <c r="AZ66" s="118">
        <v>29.8</v>
      </c>
      <c r="BA66" s="126">
        <v>31</v>
      </c>
      <c r="BB66" s="120">
        <v>30.1</v>
      </c>
      <c r="BC66" s="118">
        <v>30.6</v>
      </c>
      <c r="BD66" s="118">
        <v>30.8</v>
      </c>
      <c r="BE66" s="118">
        <v>30.5</v>
      </c>
      <c r="BF66" s="121">
        <v>30</v>
      </c>
      <c r="BG66" s="118">
        <v>29</v>
      </c>
      <c r="BH66" s="154"/>
      <c r="BI66" s="118">
        <v>27.6</v>
      </c>
      <c r="BJ66" s="154"/>
      <c r="BK66" s="118">
        <v>29.1</v>
      </c>
      <c r="BL66" s="154"/>
      <c r="BM66" s="118">
        <v>29</v>
      </c>
      <c r="BN66" s="195"/>
      <c r="BO66" s="118">
        <v>28.4</v>
      </c>
      <c r="BP66" s="154"/>
      <c r="BQ66" s="48">
        <v>29.9</v>
      </c>
      <c r="BR66" s="48">
        <v>29.7</v>
      </c>
      <c r="BS66" s="213">
        <v>32</v>
      </c>
      <c r="BT66" s="48"/>
      <c r="BU66" s="48"/>
      <c r="BV66" s="48"/>
      <c r="BW66" s="48"/>
      <c r="BX66" s="122" t="s">
        <v>46</v>
      </c>
    </row>
    <row r="67" spans="1:76" s="28" customFormat="1" ht="16" customHeight="1" x14ac:dyDescent="0.2">
      <c r="A67" s="28" t="s">
        <v>50</v>
      </c>
      <c r="B67" s="22">
        <v>28.828694632790992</v>
      </c>
      <c r="C67" s="22">
        <v>4.8249345822062217</v>
      </c>
      <c r="D67" s="22">
        <v>-0.15520115396098078</v>
      </c>
      <c r="E67" s="22"/>
      <c r="F67" s="22"/>
      <c r="G67" s="22"/>
      <c r="H67" s="22"/>
      <c r="I67" s="22"/>
      <c r="J67" s="22"/>
      <c r="K67" s="22"/>
      <c r="L67" s="22"/>
      <c r="M67" s="22"/>
      <c r="N67" s="156"/>
      <c r="O67" s="22"/>
      <c r="P67" s="156"/>
      <c r="Q67" s="60"/>
      <c r="R67" s="241"/>
      <c r="S67" s="24">
        <v>1.2839234313886525</v>
      </c>
      <c r="T67" s="24">
        <v>1.3022330506266906</v>
      </c>
      <c r="U67" s="24">
        <v>1.1466344418310821</v>
      </c>
      <c r="V67" s="25">
        <v>1.0921436583597064</v>
      </c>
      <c r="W67" s="24">
        <v>-9.4282367244773013E-2</v>
      </c>
      <c r="X67" s="24">
        <v>0</v>
      </c>
      <c r="Y67" s="24">
        <v>0</v>
      </c>
      <c r="Z67" s="25">
        <v>0</v>
      </c>
      <c r="AA67" s="24">
        <v>0</v>
      </c>
      <c r="AB67" s="24">
        <v>0</v>
      </c>
      <c r="AC67" s="24">
        <v>0</v>
      </c>
      <c r="AD67" s="25">
        <v>0</v>
      </c>
      <c r="AE67" s="24">
        <v>0</v>
      </c>
      <c r="AF67" s="24">
        <v>0</v>
      </c>
      <c r="AG67" s="24">
        <v>0</v>
      </c>
      <c r="AH67" s="25">
        <v>0</v>
      </c>
      <c r="AI67" s="24">
        <v>0</v>
      </c>
      <c r="AJ67" s="24"/>
      <c r="AK67" s="24"/>
      <c r="AL67" s="25"/>
      <c r="AM67" s="24"/>
      <c r="AN67" s="24"/>
      <c r="AO67" s="24"/>
      <c r="AP67" s="25"/>
      <c r="AQ67" s="24"/>
      <c r="AR67" s="24"/>
      <c r="AS67" s="24"/>
      <c r="AT67" s="25"/>
      <c r="AU67" s="24"/>
      <c r="AV67" s="24"/>
      <c r="AW67" s="24"/>
      <c r="AX67" s="92"/>
      <c r="AY67" s="24"/>
      <c r="AZ67" s="24"/>
      <c r="BA67" s="24"/>
      <c r="BB67" s="92"/>
      <c r="BC67" s="24"/>
      <c r="BD67" s="24"/>
      <c r="BE67" s="24"/>
      <c r="BF67" s="104"/>
      <c r="BG67" s="24"/>
      <c r="BH67" s="156"/>
      <c r="BI67" s="24"/>
      <c r="BJ67" s="156"/>
      <c r="BK67" s="24"/>
      <c r="BL67" s="156"/>
      <c r="BM67" s="24"/>
      <c r="BN67" s="197"/>
      <c r="BO67" s="24"/>
      <c r="BP67" s="156"/>
      <c r="BQ67" s="60"/>
      <c r="BR67" s="60"/>
      <c r="BS67" s="215"/>
      <c r="BT67" s="60"/>
      <c r="BU67" s="60"/>
      <c r="BV67" s="60"/>
      <c r="BW67" s="60"/>
      <c r="BX67" s="21" t="s">
        <v>50</v>
      </c>
    </row>
    <row r="68" spans="1:76" s="3" customFormat="1" ht="16" customHeight="1" x14ac:dyDescent="0.25">
      <c r="A68" s="10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63"/>
      <c r="O68" s="1"/>
      <c r="P68" s="163"/>
      <c r="Q68" s="1"/>
      <c r="R68" s="244"/>
      <c r="S68" s="116"/>
      <c r="T68" s="116"/>
      <c r="U68" s="116"/>
      <c r="V68" s="130"/>
      <c r="W68" s="116"/>
      <c r="X68" s="116"/>
      <c r="Y68" s="116"/>
      <c r="Z68" s="130"/>
      <c r="AA68" s="116"/>
      <c r="AB68" s="116"/>
      <c r="AC68" s="116"/>
      <c r="AD68" s="130"/>
      <c r="AE68" s="116"/>
      <c r="AF68" s="116"/>
      <c r="AG68" s="116"/>
      <c r="AH68" s="130"/>
      <c r="AI68" s="116"/>
      <c r="AJ68" s="116"/>
      <c r="AK68" s="116"/>
      <c r="AL68" s="130"/>
      <c r="AM68" s="116"/>
      <c r="AN68" s="116"/>
      <c r="AO68" s="116"/>
      <c r="AP68" s="130"/>
      <c r="AQ68" s="116"/>
      <c r="AR68" s="116"/>
      <c r="AS68" s="116"/>
      <c r="AT68" s="130"/>
      <c r="AU68" s="116"/>
      <c r="AV68" s="116"/>
      <c r="AW68" s="116"/>
      <c r="AX68" s="131"/>
      <c r="AY68" s="116"/>
      <c r="AZ68" s="116"/>
      <c r="BA68" s="116"/>
      <c r="BB68" s="131"/>
      <c r="BC68" s="116"/>
      <c r="BD68" s="116"/>
      <c r="BE68" s="116"/>
      <c r="BF68" s="132"/>
      <c r="BG68" s="116"/>
      <c r="BH68" s="163"/>
      <c r="BI68" s="116"/>
      <c r="BJ68" s="163"/>
      <c r="BK68" s="116"/>
      <c r="BL68" s="163"/>
      <c r="BM68" s="116"/>
      <c r="BN68" s="203"/>
      <c r="BO68" s="116"/>
      <c r="BP68" s="163"/>
      <c r="BQ68" s="180"/>
      <c r="BR68" s="180"/>
      <c r="BS68" s="221"/>
      <c r="BT68" s="180"/>
      <c r="BU68" s="180"/>
      <c r="BV68" s="180"/>
      <c r="BW68" s="180"/>
      <c r="BX68" s="122"/>
    </row>
    <row r="69" spans="1:76" ht="16" customHeight="1" x14ac:dyDescent="0.3">
      <c r="A69" s="52"/>
      <c r="B69" s="6">
        <v>2012</v>
      </c>
      <c r="C69" s="6">
        <v>2013</v>
      </c>
      <c r="D69" s="6">
        <v>2014</v>
      </c>
      <c r="E69" s="6">
        <v>2015</v>
      </c>
      <c r="F69" s="6">
        <v>2016</v>
      </c>
      <c r="G69" s="6">
        <v>2017</v>
      </c>
      <c r="H69" s="6">
        <v>2018</v>
      </c>
      <c r="I69" s="6">
        <v>2019</v>
      </c>
      <c r="J69" s="6">
        <v>2020</v>
      </c>
      <c r="K69" s="6">
        <v>2021</v>
      </c>
      <c r="L69" s="6">
        <v>2022</v>
      </c>
      <c r="M69" s="6">
        <v>2023</v>
      </c>
      <c r="N69" s="152" t="s">
        <v>99</v>
      </c>
      <c r="O69" s="6">
        <v>2024</v>
      </c>
      <c r="P69" s="152" t="s">
        <v>103</v>
      </c>
      <c r="Q69" s="6">
        <v>2025</v>
      </c>
      <c r="R69" s="243"/>
      <c r="S69" s="7" t="s">
        <v>1</v>
      </c>
      <c r="T69" s="7" t="s">
        <v>2</v>
      </c>
      <c r="U69" s="7" t="s">
        <v>3</v>
      </c>
      <c r="V69" s="8" t="s">
        <v>4</v>
      </c>
      <c r="W69" s="7" t="s">
        <v>5</v>
      </c>
      <c r="X69" s="7" t="s">
        <v>6</v>
      </c>
      <c r="Y69" s="7" t="s">
        <v>7</v>
      </c>
      <c r="Z69" s="8" t="s">
        <v>8</v>
      </c>
      <c r="AA69" s="7" t="s">
        <v>9</v>
      </c>
      <c r="AB69" s="7" t="s">
        <v>10</v>
      </c>
      <c r="AC69" s="7" t="s">
        <v>11</v>
      </c>
      <c r="AD69" s="8" t="s">
        <v>12</v>
      </c>
      <c r="AE69" s="7" t="s">
        <v>13</v>
      </c>
      <c r="AF69" s="7" t="s">
        <v>14</v>
      </c>
      <c r="AG69" s="7" t="s">
        <v>15</v>
      </c>
      <c r="AH69" s="8" t="s">
        <v>16</v>
      </c>
      <c r="AI69" s="7" t="s">
        <v>17</v>
      </c>
      <c r="AJ69" s="7" t="s">
        <v>18</v>
      </c>
      <c r="AK69" s="7" t="s">
        <v>19</v>
      </c>
      <c r="AL69" s="8" t="s">
        <v>20</v>
      </c>
      <c r="AM69" s="7" t="s">
        <v>21</v>
      </c>
      <c r="AN69" s="7" t="s">
        <v>22</v>
      </c>
      <c r="AO69" s="7" t="s">
        <v>23</v>
      </c>
      <c r="AP69" s="8" t="s">
        <v>24</v>
      </c>
      <c r="AQ69" s="7" t="s">
        <v>25</v>
      </c>
      <c r="AR69" s="7" t="s">
        <v>26</v>
      </c>
      <c r="AS69" s="7" t="s">
        <v>27</v>
      </c>
      <c r="AT69" s="8" t="s">
        <v>28</v>
      </c>
      <c r="AU69" s="7" t="s">
        <v>29</v>
      </c>
      <c r="AV69" s="7" t="s">
        <v>30</v>
      </c>
      <c r="AW69" s="7" t="s">
        <v>31</v>
      </c>
      <c r="AX69" s="89" t="s">
        <v>32</v>
      </c>
      <c r="AY69" s="7" t="s">
        <v>33</v>
      </c>
      <c r="AZ69" s="7" t="s">
        <v>34</v>
      </c>
      <c r="BA69" s="7" t="str">
        <f>+BA6</f>
        <v>Q3/21</v>
      </c>
      <c r="BB69" s="89" t="s">
        <v>36</v>
      </c>
      <c r="BC69" s="7" t="s">
        <v>37</v>
      </c>
      <c r="BD69" s="7" t="s">
        <v>38</v>
      </c>
      <c r="BE69" s="7" t="s">
        <v>39</v>
      </c>
      <c r="BF69" s="109" t="s">
        <v>40</v>
      </c>
      <c r="BG69" s="7" t="s">
        <v>41</v>
      </c>
      <c r="BH69" s="152" t="s">
        <v>94</v>
      </c>
      <c r="BI69" s="7" t="s">
        <v>42</v>
      </c>
      <c r="BJ69" s="152" t="s">
        <v>95</v>
      </c>
      <c r="BK69" s="7" t="s">
        <v>43</v>
      </c>
      <c r="BL69" s="152" t="s">
        <v>96</v>
      </c>
      <c r="BM69" s="7" t="s">
        <v>44</v>
      </c>
      <c r="BN69" s="193" t="s">
        <v>97</v>
      </c>
      <c r="BO69" s="7" t="s">
        <v>93</v>
      </c>
      <c r="BP69" s="152" t="s">
        <v>98</v>
      </c>
      <c r="BQ69" s="7" t="s">
        <v>100</v>
      </c>
      <c r="BR69" s="7" t="s">
        <v>101</v>
      </c>
      <c r="BS69" s="8" t="s">
        <v>102</v>
      </c>
      <c r="BT69" s="7" t="s">
        <v>104</v>
      </c>
      <c r="BU69" s="7" t="s">
        <v>109</v>
      </c>
      <c r="BV69" s="7" t="s">
        <v>111</v>
      </c>
      <c r="BW69" s="7" t="s">
        <v>113</v>
      </c>
      <c r="BX69" s="53"/>
    </row>
    <row r="70" spans="1:76" s="43" customFormat="1" ht="16" customHeight="1" x14ac:dyDescent="0.3">
      <c r="A70" s="43" t="s">
        <v>60</v>
      </c>
      <c r="B70" s="44">
        <v>155.47149861319801</v>
      </c>
      <c r="C70" s="44">
        <v>164.16830089580603</v>
      </c>
      <c r="D70" s="44">
        <v>158.25483670051699</v>
      </c>
      <c r="E70" s="44">
        <v>162.972236567918</v>
      </c>
      <c r="F70" s="44">
        <v>170.05819518936801</v>
      </c>
      <c r="G70" s="44">
        <v>170.32015945186998</v>
      </c>
      <c r="H70" s="44">
        <v>173.8</v>
      </c>
      <c r="I70" s="44">
        <v>224</v>
      </c>
      <c r="J70" s="44">
        <v>237.7</v>
      </c>
      <c r="K70" s="44">
        <v>225.4</v>
      </c>
      <c r="L70" s="44">
        <v>361.6</v>
      </c>
      <c r="M70" s="44">
        <v>463</v>
      </c>
      <c r="N70" s="153">
        <v>415.5</v>
      </c>
      <c r="O70" s="44">
        <v>398.7</v>
      </c>
      <c r="P70" s="153">
        <v>395.5</v>
      </c>
      <c r="Q70" s="44">
        <v>324.39999999999998</v>
      </c>
      <c r="R70" s="51"/>
      <c r="S70" s="51">
        <v>42.208787736833294</v>
      </c>
      <c r="T70" s="51">
        <v>39.9958996198202</v>
      </c>
      <c r="U70" s="51">
        <v>47.503264614088899</v>
      </c>
      <c r="V70" s="54">
        <v>34.460348925063606</v>
      </c>
      <c r="W70" s="51">
        <v>36.251160073407902</v>
      </c>
      <c r="X70" s="51">
        <v>36.999712407127497</v>
      </c>
      <c r="Y70" s="51">
        <v>45.525495545361196</v>
      </c>
      <c r="Z70" s="54">
        <v>39.478468674620302</v>
      </c>
      <c r="AA70" s="51">
        <v>39.058538102655206</v>
      </c>
      <c r="AB70" s="51">
        <v>44.765974851303802</v>
      </c>
      <c r="AC70" s="51">
        <v>46.065743396460697</v>
      </c>
      <c r="AD70" s="54">
        <v>33.081980217498703</v>
      </c>
      <c r="AE70" s="51">
        <v>40.875117528134005</v>
      </c>
      <c r="AF70" s="51">
        <v>46.568372324685797</v>
      </c>
      <c r="AG70" s="51">
        <v>46.525185609708601</v>
      </c>
      <c r="AH70" s="54">
        <v>36.0895197268391</v>
      </c>
      <c r="AI70" s="51">
        <v>34.945434724310395</v>
      </c>
      <c r="AJ70" s="51">
        <v>43.626410577859794</v>
      </c>
      <c r="AK70" s="51">
        <v>47.726867836581299</v>
      </c>
      <c r="AL70" s="54">
        <v>44.021446313118304</v>
      </c>
      <c r="AM70" s="51">
        <v>33.907096323513798</v>
      </c>
      <c r="AN70" s="51">
        <v>45.065787805625604</v>
      </c>
      <c r="AO70" s="51">
        <v>50.014274115272798</v>
      </c>
      <c r="AP70" s="54">
        <v>44.839891048144302</v>
      </c>
      <c r="AQ70" s="51">
        <v>50.147929281465998</v>
      </c>
      <c r="AR70" s="51">
        <v>60.283445977356394</v>
      </c>
      <c r="AS70" s="51">
        <v>71.146760514234899</v>
      </c>
      <c r="AT70" s="54">
        <v>42.4</v>
      </c>
      <c r="AU70" s="51">
        <v>60.8</v>
      </c>
      <c r="AV70" s="51">
        <v>57.6</v>
      </c>
      <c r="AW70" s="51">
        <v>62.3</v>
      </c>
      <c r="AX70" s="96">
        <v>57</v>
      </c>
      <c r="AY70" s="51">
        <v>55.7</v>
      </c>
      <c r="AZ70" s="51">
        <v>58.2</v>
      </c>
      <c r="BA70" s="51">
        <v>64.5</v>
      </c>
      <c r="BB70" s="96">
        <v>47</v>
      </c>
      <c r="BC70" s="51">
        <v>68.900000000000006</v>
      </c>
      <c r="BD70" s="51">
        <v>69.7</v>
      </c>
      <c r="BE70" s="51">
        <v>99.5</v>
      </c>
      <c r="BF70" s="108">
        <v>123.4</v>
      </c>
      <c r="BG70" s="51">
        <v>141.9</v>
      </c>
      <c r="BH70" s="153">
        <v>124.4</v>
      </c>
      <c r="BI70" s="51">
        <v>100.9</v>
      </c>
      <c r="BJ70" s="153">
        <v>89.6</v>
      </c>
      <c r="BK70" s="51">
        <v>107.6</v>
      </c>
      <c r="BL70" s="153">
        <v>97.8</v>
      </c>
      <c r="BM70" s="51">
        <v>112.6</v>
      </c>
      <c r="BN70" s="194">
        <v>103.7</v>
      </c>
      <c r="BO70" s="51">
        <v>117.6</v>
      </c>
      <c r="BP70" s="153">
        <v>114.4</v>
      </c>
      <c r="BQ70" s="44">
        <v>94</v>
      </c>
      <c r="BR70" s="44">
        <v>100.8</v>
      </c>
      <c r="BS70" s="212">
        <v>86.2</v>
      </c>
      <c r="BT70" s="44">
        <v>85.6</v>
      </c>
      <c r="BU70" s="44">
        <v>83.4</v>
      </c>
      <c r="BV70" s="44">
        <v>87.8</v>
      </c>
      <c r="BW70" s="44">
        <v>67.5</v>
      </c>
      <c r="BX70" s="46" t="s">
        <v>60</v>
      </c>
    </row>
    <row r="71" spans="1:76" s="47" customFormat="1" ht="16" customHeight="1" x14ac:dyDescent="0.25">
      <c r="A71" s="100" t="s">
        <v>108</v>
      </c>
      <c r="B71" s="18">
        <v>65.055452978935591</v>
      </c>
      <c r="C71" s="18">
        <v>63.291400703999003</v>
      </c>
      <c r="D71" s="18">
        <v>73.190599453134396</v>
      </c>
      <c r="E71" s="18">
        <v>66.201677413708609</v>
      </c>
      <c r="F71" s="17">
        <v>58.42788781566319</v>
      </c>
      <c r="G71" s="17">
        <v>65.491414744154895</v>
      </c>
      <c r="H71" s="17">
        <v>82.2</v>
      </c>
      <c r="I71" s="17">
        <v>124.7</v>
      </c>
      <c r="J71" s="17">
        <v>99.7</v>
      </c>
      <c r="K71" s="17">
        <v>101.2</v>
      </c>
      <c r="L71" s="17">
        <v>135.9</v>
      </c>
      <c r="M71" s="17">
        <v>246.7</v>
      </c>
      <c r="N71" s="154">
        <v>199.2</v>
      </c>
      <c r="O71" s="17">
        <v>214.9</v>
      </c>
      <c r="P71" s="154">
        <v>211.7</v>
      </c>
      <c r="Q71" s="48">
        <v>183.9</v>
      </c>
      <c r="R71" s="239"/>
      <c r="S71" s="18">
        <v>13.669643353593649</v>
      </c>
      <c r="T71" s="18">
        <v>19.486739077211741</v>
      </c>
      <c r="U71" s="18">
        <v>21.102152391706081</v>
      </c>
      <c r="V71" s="19">
        <v>9.0328658814874601</v>
      </c>
      <c r="W71" s="18">
        <v>15.137356903124029</v>
      </c>
      <c r="X71" s="18">
        <v>18.752443374324031</v>
      </c>
      <c r="Y71" s="18">
        <v>21.72758877908942</v>
      </c>
      <c r="Z71" s="19">
        <v>17.573210396597059</v>
      </c>
      <c r="AA71" s="18">
        <v>18.39164358780549</v>
      </c>
      <c r="AB71" s="18">
        <v>21.544420665284928</v>
      </c>
      <c r="AC71" s="18">
        <v>19.092711512139029</v>
      </c>
      <c r="AD71" s="19">
        <v>7.172901648479141</v>
      </c>
      <c r="AE71" s="118">
        <v>12.656198919801501</v>
      </c>
      <c r="AF71" s="118">
        <v>17.709684565900851</v>
      </c>
      <c r="AG71" s="118">
        <v>16.512636044123081</v>
      </c>
      <c r="AH71" s="119">
        <v>11.549368285837861</v>
      </c>
      <c r="AI71" s="118">
        <v>11.109354453277081</v>
      </c>
      <c r="AJ71" s="118">
        <v>17.89394479922613</v>
      </c>
      <c r="AK71" s="118">
        <v>23.35961286189124</v>
      </c>
      <c r="AL71" s="119">
        <v>13.128502629760449</v>
      </c>
      <c r="AM71" s="118">
        <v>15.018090255123099</v>
      </c>
      <c r="AN71" s="118">
        <v>23.036737699282501</v>
      </c>
      <c r="AO71" s="118">
        <v>23.381886534919499</v>
      </c>
      <c r="AP71" s="119">
        <v>20.788528475309302</v>
      </c>
      <c r="AQ71" s="118">
        <v>29.502944589187901</v>
      </c>
      <c r="AR71" s="118">
        <v>36.299046982099306</v>
      </c>
      <c r="AS71" s="118">
        <v>39.036257112358506</v>
      </c>
      <c r="AT71" s="119">
        <v>19.899999999999999</v>
      </c>
      <c r="AU71" s="118">
        <v>30.7</v>
      </c>
      <c r="AV71" s="118">
        <v>21.9</v>
      </c>
      <c r="AW71" s="118">
        <v>27.5</v>
      </c>
      <c r="AX71" s="120">
        <v>19.5</v>
      </c>
      <c r="AY71" s="118">
        <v>22.5</v>
      </c>
      <c r="AZ71" s="118">
        <v>30.1</v>
      </c>
      <c r="BA71" s="118">
        <v>31.9</v>
      </c>
      <c r="BB71" s="120">
        <v>16.600000000000001</v>
      </c>
      <c r="BC71" s="118">
        <v>28.2</v>
      </c>
      <c r="BD71" s="118">
        <v>26.9</v>
      </c>
      <c r="BE71" s="118">
        <v>37.700000000000003</v>
      </c>
      <c r="BF71" s="121">
        <v>43.1</v>
      </c>
      <c r="BG71" s="118">
        <v>61.5</v>
      </c>
      <c r="BH71" s="154">
        <v>44.1</v>
      </c>
      <c r="BI71" s="118">
        <v>63.3</v>
      </c>
      <c r="BJ71" s="154">
        <v>52</v>
      </c>
      <c r="BK71" s="118">
        <v>67.8</v>
      </c>
      <c r="BL71" s="154">
        <v>58</v>
      </c>
      <c r="BM71" s="118">
        <v>54.1</v>
      </c>
      <c r="BN71" s="195">
        <v>45.1</v>
      </c>
      <c r="BO71" s="118">
        <v>57.8</v>
      </c>
      <c r="BP71" s="154">
        <v>54.6</v>
      </c>
      <c r="BQ71" s="48">
        <v>56</v>
      </c>
      <c r="BR71" s="48">
        <v>59.7</v>
      </c>
      <c r="BS71" s="213">
        <v>41.3</v>
      </c>
      <c r="BT71" s="48">
        <v>47</v>
      </c>
      <c r="BU71" s="48">
        <v>51.5</v>
      </c>
      <c r="BV71" s="48">
        <v>52.8</v>
      </c>
      <c r="BW71" s="48">
        <v>32.6</v>
      </c>
      <c r="BX71" s="122" t="s">
        <v>108</v>
      </c>
    </row>
    <row r="72" spans="1:76" s="50" customFormat="1" ht="16" hidden="1" customHeight="1" outlineLevel="1" x14ac:dyDescent="0.2">
      <c r="A72" s="21" t="s">
        <v>47</v>
      </c>
      <c r="B72" s="22">
        <v>39.159173003662197</v>
      </c>
      <c r="C72" s="22">
        <v>45.844245685860599</v>
      </c>
      <c r="D72" s="22">
        <v>43.3096051362133</v>
      </c>
      <c r="E72" s="22">
        <v>55.139095343716704</v>
      </c>
      <c r="F72" s="23">
        <v>62.2719417482921</v>
      </c>
      <c r="G72" s="23"/>
      <c r="H72" s="23"/>
      <c r="I72" s="23"/>
      <c r="J72" s="23"/>
      <c r="K72" s="23"/>
      <c r="L72" s="23"/>
      <c r="M72" s="23"/>
      <c r="N72" s="155"/>
      <c r="O72" s="23"/>
      <c r="P72" s="155"/>
      <c r="Q72" s="173"/>
      <c r="R72" s="240"/>
      <c r="S72" s="24">
        <v>8.63043406023038</v>
      </c>
      <c r="T72" s="24">
        <v>15.878349885456501</v>
      </c>
      <c r="U72" s="24">
        <v>14.412314804602302</v>
      </c>
      <c r="V72" s="25">
        <v>6.9231469355713902</v>
      </c>
      <c r="W72" s="24">
        <v>8.8066865067109088</v>
      </c>
      <c r="X72" s="24">
        <v>11.7077635635479</v>
      </c>
      <c r="Y72" s="24">
        <v>12.4453047786971</v>
      </c>
      <c r="Z72" s="25">
        <v>10.3498502872575</v>
      </c>
      <c r="AA72" s="24">
        <v>12.5454600631813</v>
      </c>
      <c r="AB72" s="24">
        <v>15.586336912328299</v>
      </c>
      <c r="AC72" s="24">
        <v>17.420129252991799</v>
      </c>
      <c r="AD72" s="25">
        <v>9.5871691152153407</v>
      </c>
      <c r="AE72" s="23">
        <v>11.842566745477701</v>
      </c>
      <c r="AF72" s="23">
        <v>18.807996185279002</v>
      </c>
      <c r="AG72" s="23">
        <v>18.1134933555545</v>
      </c>
      <c r="AH72" s="26">
        <v>13.507885461981001</v>
      </c>
      <c r="AI72" s="23">
        <v>11.02770814742</v>
      </c>
      <c r="AJ72" s="23"/>
      <c r="AK72" s="23"/>
      <c r="AL72" s="26"/>
      <c r="AM72" s="23"/>
      <c r="AN72" s="23"/>
      <c r="AO72" s="23"/>
      <c r="AP72" s="26"/>
      <c r="AQ72" s="23"/>
      <c r="AR72" s="23"/>
      <c r="AS72" s="23"/>
      <c r="AT72" s="26"/>
      <c r="AU72" s="23"/>
      <c r="AV72" s="23"/>
      <c r="AW72" s="23"/>
      <c r="AX72" s="91"/>
      <c r="AY72" s="23"/>
      <c r="AZ72" s="23"/>
      <c r="BA72" s="23"/>
      <c r="BB72" s="91"/>
      <c r="BC72" s="23"/>
      <c r="BD72" s="23"/>
      <c r="BE72" s="23"/>
      <c r="BF72" s="103"/>
      <c r="BG72" s="23"/>
      <c r="BH72" s="155"/>
      <c r="BI72" s="23"/>
      <c r="BJ72" s="155"/>
      <c r="BK72" s="23"/>
      <c r="BL72" s="155"/>
      <c r="BM72" s="23"/>
      <c r="BN72" s="196"/>
      <c r="BO72" s="23"/>
      <c r="BP72" s="155"/>
      <c r="BQ72" s="173"/>
      <c r="BR72" s="173"/>
      <c r="BS72" s="214"/>
      <c r="BT72" s="173"/>
      <c r="BU72" s="173"/>
      <c r="BV72" s="173"/>
      <c r="BW72" s="237"/>
      <c r="BX72" s="27" t="s">
        <v>47</v>
      </c>
    </row>
    <row r="73" spans="1:76" s="50" customFormat="1" ht="16" hidden="1" customHeight="1" outlineLevel="1" x14ac:dyDescent="0.2">
      <c r="A73" s="21" t="s">
        <v>49</v>
      </c>
      <c r="B73" s="22">
        <v>25.896279975273401</v>
      </c>
      <c r="C73" s="22">
        <v>17.4471550181384</v>
      </c>
      <c r="D73" s="22">
        <v>29.8809943169211</v>
      </c>
      <c r="E73" s="22">
        <v>11.062582069991899</v>
      </c>
      <c r="F73" s="23">
        <v>-3.8440539326289103</v>
      </c>
      <c r="G73" s="23"/>
      <c r="H73" s="23"/>
      <c r="I73" s="23"/>
      <c r="J73" s="23"/>
      <c r="K73" s="23"/>
      <c r="L73" s="23"/>
      <c r="M73" s="23"/>
      <c r="N73" s="155"/>
      <c r="O73" s="23"/>
      <c r="P73" s="155"/>
      <c r="Q73" s="173"/>
      <c r="R73" s="240"/>
      <c r="S73" s="24">
        <v>5.0392092933632702</v>
      </c>
      <c r="T73" s="24">
        <v>3.60838919175524</v>
      </c>
      <c r="U73" s="24">
        <v>6.6898375871037805</v>
      </c>
      <c r="V73" s="25">
        <v>2.1097189459160703</v>
      </c>
      <c r="W73" s="24">
        <v>6.3306703964131206</v>
      </c>
      <c r="X73" s="24">
        <v>7.0446798107761301</v>
      </c>
      <c r="Y73" s="24">
        <v>9.2822840003923197</v>
      </c>
      <c r="Z73" s="25">
        <v>7.2233601093395601</v>
      </c>
      <c r="AA73" s="24">
        <v>5.8461835246241902</v>
      </c>
      <c r="AB73" s="24">
        <v>5.9580837529566297</v>
      </c>
      <c r="AC73" s="24">
        <v>1.6725822591472301</v>
      </c>
      <c r="AD73" s="25">
        <v>-2.4142674667361996</v>
      </c>
      <c r="AE73" s="23">
        <v>0.81363217432379997</v>
      </c>
      <c r="AF73" s="23">
        <v>-1.0983116193781499</v>
      </c>
      <c r="AG73" s="23">
        <v>-1.60085731143142</v>
      </c>
      <c r="AH73" s="26">
        <v>-1.9585171761431401</v>
      </c>
      <c r="AI73" s="23">
        <v>8.1646305857081103E-2</v>
      </c>
      <c r="AJ73" s="23"/>
      <c r="AK73" s="23"/>
      <c r="AL73" s="26"/>
      <c r="AM73" s="23"/>
      <c r="AN73" s="23"/>
      <c r="AO73" s="23"/>
      <c r="AP73" s="26"/>
      <c r="AQ73" s="23"/>
      <c r="AR73" s="23"/>
      <c r="AS73" s="23"/>
      <c r="AT73" s="26"/>
      <c r="AU73" s="23"/>
      <c r="AV73" s="23"/>
      <c r="AW73" s="23"/>
      <c r="AX73" s="91"/>
      <c r="AY73" s="23"/>
      <c r="AZ73" s="23"/>
      <c r="BA73" s="23"/>
      <c r="BB73" s="91"/>
      <c r="BC73" s="23"/>
      <c r="BD73" s="23"/>
      <c r="BE73" s="23"/>
      <c r="BF73" s="103"/>
      <c r="BG73" s="23"/>
      <c r="BH73" s="155"/>
      <c r="BI73" s="23"/>
      <c r="BJ73" s="155"/>
      <c r="BK73" s="23"/>
      <c r="BL73" s="155"/>
      <c r="BM73" s="23"/>
      <c r="BN73" s="196"/>
      <c r="BO73" s="23"/>
      <c r="BP73" s="155"/>
      <c r="BQ73" s="173"/>
      <c r="BR73" s="173"/>
      <c r="BS73" s="214"/>
      <c r="BT73" s="173"/>
      <c r="BU73" s="173"/>
      <c r="BV73" s="173"/>
      <c r="BW73" s="237"/>
      <c r="BX73" s="27" t="s">
        <v>49</v>
      </c>
    </row>
    <row r="74" spans="1:76" s="43" customFormat="1" ht="16" customHeight="1" collapsed="1" x14ac:dyDescent="0.3">
      <c r="A74" s="100" t="s">
        <v>106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17">
        <v>73.839522646874286</v>
      </c>
      <c r="N74" s="153"/>
      <c r="O74" s="17">
        <v>76.105826977942897</v>
      </c>
      <c r="P74" s="153"/>
      <c r="Q74" s="48">
        <v>56</v>
      </c>
      <c r="R74" s="51"/>
      <c r="S74" s="51"/>
      <c r="T74" s="51"/>
      <c r="U74" s="51"/>
      <c r="V74" s="54"/>
      <c r="W74" s="51"/>
      <c r="X74" s="51"/>
      <c r="Y74" s="51"/>
      <c r="Z74" s="54"/>
      <c r="AA74" s="51"/>
      <c r="AB74" s="51"/>
      <c r="AC74" s="51"/>
      <c r="AD74" s="54"/>
      <c r="AE74" s="51"/>
      <c r="AF74" s="51"/>
      <c r="AG74" s="51"/>
      <c r="AH74" s="54"/>
      <c r="AI74" s="51"/>
      <c r="AJ74" s="51"/>
      <c r="AK74" s="51"/>
      <c r="AL74" s="54"/>
      <c r="AM74" s="51"/>
      <c r="AN74" s="51"/>
      <c r="AO74" s="51"/>
      <c r="AP74" s="54"/>
      <c r="AQ74" s="51"/>
      <c r="AR74" s="51"/>
      <c r="AS74" s="51"/>
      <c r="AT74" s="54"/>
      <c r="AU74" s="51"/>
      <c r="AV74" s="51"/>
      <c r="AW74" s="51"/>
      <c r="AX74" s="96"/>
      <c r="AY74" s="51"/>
      <c r="AZ74" s="51"/>
      <c r="BA74" s="51"/>
      <c r="BB74" s="96"/>
      <c r="BC74" s="51"/>
      <c r="BD74" s="51"/>
      <c r="BE74" s="51"/>
      <c r="BF74" s="108"/>
      <c r="BG74" s="48">
        <v>14.8236836881479</v>
      </c>
      <c r="BH74" s="153"/>
      <c r="BI74" s="48">
        <v>16.181412541814101</v>
      </c>
      <c r="BJ74" s="153"/>
      <c r="BK74" s="48">
        <v>17.024710799371896</v>
      </c>
      <c r="BL74" s="153"/>
      <c r="BM74" s="48">
        <v>25.809715617540501</v>
      </c>
      <c r="BN74" s="194"/>
      <c r="BO74" s="48">
        <v>28.050272171107299</v>
      </c>
      <c r="BP74" s="153"/>
      <c r="BQ74" s="48">
        <v>20.173142699843297</v>
      </c>
      <c r="BR74" s="48">
        <v>15.411473401175598</v>
      </c>
      <c r="BS74" s="213">
        <v>12.4709387058167</v>
      </c>
      <c r="BT74" s="48">
        <v>13.9</v>
      </c>
      <c r="BU74" s="48">
        <v>9.4</v>
      </c>
      <c r="BV74" s="48">
        <v>18</v>
      </c>
      <c r="BW74" s="48">
        <v>14.6</v>
      </c>
      <c r="BX74" s="122" t="s">
        <v>106</v>
      </c>
    </row>
    <row r="75" spans="1:76" s="43" customFormat="1" ht="16" customHeight="1" x14ac:dyDescent="0.3">
      <c r="A75" s="100" t="s">
        <v>107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17">
        <v>142.464149007635</v>
      </c>
      <c r="N75" s="153"/>
      <c r="O75" s="17">
        <v>107.67478727712799</v>
      </c>
      <c r="P75" s="153"/>
      <c r="Q75" s="48">
        <v>84.5</v>
      </c>
      <c r="R75" s="51"/>
      <c r="S75" s="51"/>
      <c r="T75" s="51"/>
      <c r="U75" s="51"/>
      <c r="V75" s="54"/>
      <c r="W75" s="51"/>
      <c r="X75" s="51"/>
      <c r="Y75" s="51"/>
      <c r="Z75" s="54"/>
      <c r="AA75" s="51"/>
      <c r="AB75" s="51"/>
      <c r="AC75" s="51"/>
      <c r="AD75" s="54"/>
      <c r="AE75" s="51"/>
      <c r="AF75" s="51"/>
      <c r="AG75" s="51"/>
      <c r="AH75" s="54"/>
      <c r="AI75" s="51"/>
      <c r="AJ75" s="51"/>
      <c r="AK75" s="51"/>
      <c r="AL75" s="54"/>
      <c r="AM75" s="51"/>
      <c r="AN75" s="51"/>
      <c r="AO75" s="51"/>
      <c r="AP75" s="54"/>
      <c r="AQ75" s="51"/>
      <c r="AR75" s="51"/>
      <c r="AS75" s="51"/>
      <c r="AT75" s="54"/>
      <c r="AU75" s="51"/>
      <c r="AV75" s="51"/>
      <c r="AW75" s="51"/>
      <c r="AX75" s="96"/>
      <c r="AY75" s="51"/>
      <c r="AZ75" s="51"/>
      <c r="BA75" s="51"/>
      <c r="BB75" s="96"/>
      <c r="BC75" s="51"/>
      <c r="BD75" s="51"/>
      <c r="BE75" s="51"/>
      <c r="BF75" s="108"/>
      <c r="BG75" s="48">
        <v>65.546916731950205</v>
      </c>
      <c r="BH75" s="153"/>
      <c r="BI75" s="48">
        <v>21.384630373706699</v>
      </c>
      <c r="BJ75" s="153"/>
      <c r="BK75" s="48">
        <v>22.782554925463501</v>
      </c>
      <c r="BL75" s="153"/>
      <c r="BM75" s="48">
        <v>32.750046976514604</v>
      </c>
      <c r="BN75" s="194"/>
      <c r="BO75" s="48">
        <v>31.7287151986414</v>
      </c>
      <c r="BP75" s="153"/>
      <c r="BQ75" s="48">
        <v>17.816606020424</v>
      </c>
      <c r="BR75" s="48">
        <v>25.6417214490512</v>
      </c>
      <c r="BS75" s="213">
        <v>32.4877446090115</v>
      </c>
      <c r="BT75" s="48">
        <v>24.7</v>
      </c>
      <c r="BU75" s="48">
        <v>22.5</v>
      </c>
      <c r="BV75" s="48">
        <v>17.100000000000001</v>
      </c>
      <c r="BW75" s="48">
        <v>20.3</v>
      </c>
      <c r="BX75" s="122" t="s">
        <v>107</v>
      </c>
    </row>
    <row r="76" spans="1:76" s="47" customFormat="1" ht="16" customHeight="1" outlineLevel="1" x14ac:dyDescent="0.25">
      <c r="A76" s="124" t="str">
        <f>A13</f>
        <v>Pulp &amp; Paper</v>
      </c>
      <c r="B76" s="17">
        <v>76.452444670268889</v>
      </c>
      <c r="C76" s="17">
        <v>85.788920639968097</v>
      </c>
      <c r="D76" s="17">
        <v>85.679330491140306</v>
      </c>
      <c r="E76" s="17">
        <v>96.783507613529096</v>
      </c>
      <c r="F76" s="17">
        <v>111.62644114804</v>
      </c>
      <c r="G76" s="17">
        <v>104.828405318574</v>
      </c>
      <c r="H76" s="17">
        <v>91.6</v>
      </c>
      <c r="I76" s="17">
        <v>99.2</v>
      </c>
      <c r="J76" s="17">
        <v>138</v>
      </c>
      <c r="K76" s="17">
        <v>124.3</v>
      </c>
      <c r="L76" s="17">
        <v>225.7</v>
      </c>
      <c r="M76" s="17">
        <v>216.3</v>
      </c>
      <c r="N76" s="154"/>
      <c r="O76" s="17">
        <v>183.8</v>
      </c>
      <c r="P76" s="154"/>
      <c r="Q76" s="48"/>
      <c r="R76" s="126"/>
      <c r="S76" s="118">
        <v>19.284783881285101</v>
      </c>
      <c r="T76" s="118">
        <v>19.0370287337097</v>
      </c>
      <c r="U76" s="118">
        <v>24.394922122247202</v>
      </c>
      <c r="V76" s="119">
        <v>23.072185902726098</v>
      </c>
      <c r="W76" s="118">
        <v>21.815005268525702</v>
      </c>
      <c r="X76" s="118">
        <v>18.161245190523299</v>
      </c>
      <c r="Y76" s="118">
        <v>23.8400647853599</v>
      </c>
      <c r="Z76" s="119">
        <v>21.8630152467315</v>
      </c>
      <c r="AA76" s="118">
        <v>20.696433663888399</v>
      </c>
      <c r="AB76" s="118">
        <v>23.206680938344899</v>
      </c>
      <c r="AC76" s="118">
        <v>26.965252950108699</v>
      </c>
      <c r="AD76" s="119">
        <v>25.915140061187</v>
      </c>
      <c r="AE76" s="118">
        <v>28.2009472118222</v>
      </c>
      <c r="AF76" s="118">
        <v>28.876792970842999</v>
      </c>
      <c r="AG76" s="118">
        <v>30.011113605560798</v>
      </c>
      <c r="AH76" s="119">
        <v>24.5375873598135</v>
      </c>
      <c r="AI76" s="118">
        <v>23.836853232868702</v>
      </c>
      <c r="AJ76" s="118">
        <v>25.7274547322289</v>
      </c>
      <c r="AK76" s="118">
        <v>24.368208011747598</v>
      </c>
      <c r="AL76" s="119">
        <v>30.895889341728502</v>
      </c>
      <c r="AM76" s="118">
        <v>18.8854685361724</v>
      </c>
      <c r="AN76" s="118">
        <v>22.027819606523497</v>
      </c>
      <c r="AO76" s="118">
        <v>26.632540057597701</v>
      </c>
      <c r="AP76" s="119">
        <v>24.054459139877402</v>
      </c>
      <c r="AQ76" s="118">
        <v>20.646511628446401</v>
      </c>
      <c r="AR76" s="118">
        <v>23.978991668322802</v>
      </c>
      <c r="AS76" s="118">
        <v>32.114529127896802</v>
      </c>
      <c r="AT76" s="119">
        <v>22.5</v>
      </c>
      <c r="AU76" s="118">
        <v>30.1</v>
      </c>
      <c r="AV76" s="118">
        <v>35.700000000000003</v>
      </c>
      <c r="AW76" s="118">
        <v>34.799999999999997</v>
      </c>
      <c r="AX76" s="120">
        <v>37.5</v>
      </c>
      <c r="AY76" s="118">
        <v>33.200000000000003</v>
      </c>
      <c r="AZ76" s="118">
        <v>28.1</v>
      </c>
      <c r="BA76" s="118">
        <v>32.5</v>
      </c>
      <c r="BB76" s="120">
        <v>30.4</v>
      </c>
      <c r="BC76" s="118">
        <v>40.700000000000003</v>
      </c>
      <c r="BD76" s="118">
        <v>42.8</v>
      </c>
      <c r="BE76" s="118">
        <v>61.8</v>
      </c>
      <c r="BF76" s="121">
        <v>80.3</v>
      </c>
      <c r="BG76" s="118">
        <v>80.400000000000006</v>
      </c>
      <c r="BH76" s="154"/>
      <c r="BI76" s="118">
        <v>37.6</v>
      </c>
      <c r="BJ76" s="154"/>
      <c r="BK76" s="118">
        <v>39.799999999999997</v>
      </c>
      <c r="BL76" s="154"/>
      <c r="BM76" s="118">
        <v>58.6</v>
      </c>
      <c r="BN76" s="195"/>
      <c r="BO76" s="118">
        <v>59.6</v>
      </c>
      <c r="BP76" s="154"/>
      <c r="BQ76" s="48">
        <v>38</v>
      </c>
      <c r="BR76" s="48">
        <v>41.1</v>
      </c>
      <c r="BS76" s="213">
        <v>45</v>
      </c>
      <c r="BT76" s="48"/>
      <c r="BU76" s="48"/>
      <c r="BV76" s="48"/>
      <c r="BW76" s="48"/>
      <c r="BX76" s="125" t="s">
        <v>46</v>
      </c>
    </row>
    <row r="77" spans="1:76" s="28" customFormat="1" ht="16" customHeight="1" x14ac:dyDescent="0.25">
      <c r="A77" s="28" t="s">
        <v>50</v>
      </c>
      <c r="B77" s="22">
        <v>13.963600963993521</v>
      </c>
      <c r="C77" s="22">
        <v>15.087979551838931</v>
      </c>
      <c r="D77" s="22">
        <v>-0.61509324375771612</v>
      </c>
      <c r="E77" s="22"/>
      <c r="F77" s="22"/>
      <c r="G77" s="22"/>
      <c r="H77" s="22"/>
      <c r="I77" s="22"/>
      <c r="J77" s="22"/>
      <c r="K77" s="22"/>
      <c r="L77" s="22"/>
      <c r="M77" s="22"/>
      <c r="N77" s="156"/>
      <c r="O77" s="22"/>
      <c r="P77" s="156"/>
      <c r="Q77" s="60"/>
      <c r="R77" s="241"/>
      <c r="S77" s="24">
        <v>9.2543605019545438</v>
      </c>
      <c r="T77" s="24">
        <v>1.4721318088987587</v>
      </c>
      <c r="U77" s="24">
        <v>2.0061901001356146</v>
      </c>
      <c r="V77" s="25">
        <v>2.3552971408500478</v>
      </c>
      <c r="W77" s="24">
        <v>-0.70120209824182922</v>
      </c>
      <c r="X77" s="24"/>
      <c r="Y77" s="24"/>
      <c r="Z77" s="25"/>
      <c r="AA77" s="24"/>
      <c r="AB77" s="24"/>
      <c r="AC77" s="24"/>
      <c r="AD77" s="25"/>
      <c r="AE77" s="24"/>
      <c r="AF77" s="24"/>
      <c r="AG77" s="24"/>
      <c r="AH77" s="25"/>
      <c r="AI77" s="24"/>
      <c r="AJ77" s="24"/>
      <c r="AK77" s="24"/>
      <c r="AL77" s="25"/>
      <c r="AM77" s="24"/>
      <c r="AN77" s="24"/>
      <c r="AO77" s="24"/>
      <c r="AP77" s="25"/>
      <c r="AQ77" s="24"/>
      <c r="AR77" s="24"/>
      <c r="AS77" s="24"/>
      <c r="AT77" s="25"/>
      <c r="AU77" s="24"/>
      <c r="AV77" s="24"/>
      <c r="AW77" s="24"/>
      <c r="AX77" s="92"/>
      <c r="AY77" s="24"/>
      <c r="AZ77" s="24"/>
      <c r="BA77" s="24"/>
      <c r="BB77" s="92"/>
      <c r="BC77" s="24"/>
      <c r="BD77" s="24"/>
      <c r="BE77" s="24"/>
      <c r="BF77" s="104"/>
      <c r="BG77" s="24"/>
      <c r="BH77" s="156"/>
      <c r="BI77" s="24"/>
      <c r="BJ77" s="156"/>
      <c r="BK77" s="24"/>
      <c r="BL77" s="156"/>
      <c r="BM77" s="24"/>
      <c r="BN77" s="197"/>
      <c r="BO77" s="24"/>
      <c r="BP77" s="156"/>
      <c r="BQ77" s="60"/>
      <c r="BR77" s="60"/>
      <c r="BS77" s="215"/>
      <c r="BT77" s="60"/>
      <c r="BU77" s="60"/>
      <c r="BV77" s="48"/>
      <c r="BW77" s="60"/>
      <c r="BX77" s="21" t="s">
        <v>50</v>
      </c>
    </row>
    <row r="78" spans="1:76" s="3" customFormat="1" ht="16" customHeight="1" x14ac:dyDescent="0.25">
      <c r="A78" s="100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54"/>
      <c r="O78" s="17"/>
      <c r="P78" s="154"/>
      <c r="Q78" s="48"/>
      <c r="R78" s="126"/>
      <c r="S78" s="118"/>
      <c r="T78" s="118"/>
      <c r="U78" s="118"/>
      <c r="V78" s="119"/>
      <c r="W78" s="118"/>
      <c r="X78" s="118"/>
      <c r="Y78" s="118"/>
      <c r="Z78" s="119"/>
      <c r="AA78" s="118"/>
      <c r="AB78" s="118"/>
      <c r="AC78" s="118"/>
      <c r="AD78" s="119"/>
      <c r="AE78" s="118"/>
      <c r="AF78" s="118"/>
      <c r="AG78" s="118"/>
      <c r="AH78" s="119"/>
      <c r="AI78" s="118"/>
      <c r="AJ78" s="118"/>
      <c r="AK78" s="118"/>
      <c r="AL78" s="119"/>
      <c r="AM78" s="118"/>
      <c r="AN78" s="118"/>
      <c r="AO78" s="118"/>
      <c r="AP78" s="119"/>
      <c r="AQ78" s="118"/>
      <c r="AR78" s="118"/>
      <c r="AS78" s="118"/>
      <c r="AT78" s="119"/>
      <c r="AU78" s="118"/>
      <c r="AV78" s="118"/>
      <c r="AW78" s="118"/>
      <c r="AX78" s="120"/>
      <c r="AY78" s="118"/>
      <c r="AZ78" s="118"/>
      <c r="BA78" s="118"/>
      <c r="BB78" s="120"/>
      <c r="BC78" s="118"/>
      <c r="BD78" s="118"/>
      <c r="BE78" s="118"/>
      <c r="BF78" s="121"/>
      <c r="BG78" s="118"/>
      <c r="BH78" s="154"/>
      <c r="BI78" s="118"/>
      <c r="BJ78" s="154"/>
      <c r="BK78" s="118"/>
      <c r="BL78" s="154"/>
      <c r="BM78" s="118"/>
      <c r="BN78" s="195"/>
      <c r="BO78" s="118"/>
      <c r="BP78" s="154"/>
      <c r="BQ78" s="48"/>
      <c r="BR78" s="48"/>
      <c r="BS78" s="213"/>
      <c r="BT78" s="48"/>
      <c r="BU78" s="48"/>
      <c r="BV78" s="48"/>
      <c r="BX78" s="122"/>
    </row>
    <row r="79" spans="1:76" s="11" customFormat="1" ht="16" customHeight="1" x14ac:dyDescent="0.3">
      <c r="A79" s="11" t="s">
        <v>61</v>
      </c>
      <c r="B79" s="55">
        <v>6.9378150067088196E-2</v>
      </c>
      <c r="C79" s="55">
        <v>7.3648301374579936E-2</v>
      </c>
      <c r="D79" s="55">
        <v>7.4066110784265282E-2</v>
      </c>
      <c r="E79" s="55">
        <v>6.8673478541856237E-2</v>
      </c>
      <c r="F79" s="55">
        <v>7.1958232192319144E-2</v>
      </c>
      <c r="G79" s="55">
        <v>6.8511850765295451E-2</v>
      </c>
      <c r="H79" s="55">
        <v>6.7000000000000004E-2</v>
      </c>
      <c r="I79" s="55">
        <v>8.4000000000000005E-2</v>
      </c>
      <c r="J79" s="55">
        <v>9.8000000000000004E-2</v>
      </c>
      <c r="K79" s="55">
        <v>8.4000000000000005E-2</v>
      </c>
      <c r="L79" s="55">
        <v>0.10100000000000001</v>
      </c>
      <c r="M79" s="55">
        <v>0.13700000000000001</v>
      </c>
      <c r="N79" s="164">
        <v>0.14399999999999999</v>
      </c>
      <c r="O79" s="55">
        <v>0.13500000000000001</v>
      </c>
      <c r="P79" s="164">
        <v>0.13600000000000001</v>
      </c>
      <c r="Q79" s="181">
        <v>0.11799999999999999</v>
      </c>
      <c r="R79" s="248"/>
      <c r="S79" s="56">
        <v>7.5257265605777723E-2</v>
      </c>
      <c r="T79" s="56">
        <v>7.0251979306929432E-2</v>
      </c>
      <c r="U79" s="56">
        <v>8.5791310870239973E-2</v>
      </c>
      <c r="V79" s="32">
        <v>6.3207158604355315E-2</v>
      </c>
      <c r="W79" s="31">
        <v>6.8413373842073938E-2</v>
      </c>
      <c r="X79" s="56">
        <v>7.139618800371153E-2</v>
      </c>
      <c r="Y79" s="56">
        <v>8.4075777326253071E-2</v>
      </c>
      <c r="Z79" s="32">
        <v>7.2163039706971327E-2</v>
      </c>
      <c r="AA79" s="31">
        <v>7.0629683208492403E-2</v>
      </c>
      <c r="AB79" s="56">
        <v>7.5259003901161164E-2</v>
      </c>
      <c r="AC79" s="56">
        <v>7.3702188141790956E-2</v>
      </c>
      <c r="AD79" s="32">
        <v>5.5109893138586677E-2</v>
      </c>
      <c r="AE79" s="31">
        <v>7.0141971219663118E-2</v>
      </c>
      <c r="AF79" s="56">
        <v>7.9233915319628395E-2</v>
      </c>
      <c r="AG79" s="56">
        <v>7.8020952128454057E-2</v>
      </c>
      <c r="AH79" s="32">
        <v>6.0502876852176958E-2</v>
      </c>
      <c r="AI79" s="31">
        <v>5.7284333815464418E-2</v>
      </c>
      <c r="AJ79" s="56">
        <v>7.0682082411379202E-2</v>
      </c>
      <c r="AK79" s="56">
        <v>7.6707600374825394E-2</v>
      </c>
      <c r="AL79" s="32">
        <v>6.9156473408802155E-2</v>
      </c>
      <c r="AM79" s="31">
        <v>5.5249812702296404E-2</v>
      </c>
      <c r="AN79" s="56">
        <v>6.9583917848666188E-2</v>
      </c>
      <c r="AO79" s="56">
        <v>7.4690602849550092E-2</v>
      </c>
      <c r="AP79" s="32">
        <v>6.7752298694668991E-2</v>
      </c>
      <c r="AQ79" s="31">
        <v>7.7415403645793593E-2</v>
      </c>
      <c r="AR79" s="56">
        <v>9.0842890902332593E-2</v>
      </c>
      <c r="AS79" s="56">
        <v>0.1031479247158209</v>
      </c>
      <c r="AT79" s="32">
        <v>6.4000000000000001E-2</v>
      </c>
      <c r="AU79" s="31">
        <v>9.5000000000000001E-2</v>
      </c>
      <c r="AV79" s="31">
        <v>9.9000000000000005E-2</v>
      </c>
      <c r="AW79" s="31">
        <v>0.104</v>
      </c>
      <c r="AX79" s="93">
        <v>9.4E-2</v>
      </c>
      <c r="AY79" s="31">
        <v>9.1999999999999998E-2</v>
      </c>
      <c r="AZ79" s="31" t="s">
        <v>62</v>
      </c>
      <c r="BA79" s="31">
        <v>9.2999999999999999E-2</v>
      </c>
      <c r="BB79" s="93">
        <v>6.5000000000000002E-2</v>
      </c>
      <c r="BC79" s="31">
        <v>0.09</v>
      </c>
      <c r="BD79" s="31">
        <v>8.1000000000000003E-2</v>
      </c>
      <c r="BE79" s="31">
        <v>0.10199999999999999</v>
      </c>
      <c r="BF79" s="105">
        <v>0.127</v>
      </c>
      <c r="BG79" s="31">
        <v>0.157</v>
      </c>
      <c r="BH79" s="164">
        <v>0.156</v>
      </c>
      <c r="BI79" s="31">
        <v>0.12</v>
      </c>
      <c r="BJ79" s="164">
        <v>0.126</v>
      </c>
      <c r="BK79" s="31">
        <v>0.13</v>
      </c>
      <c r="BL79" s="164">
        <v>0.14099999999999999</v>
      </c>
      <c r="BM79" s="31">
        <v>0.13900000000000001</v>
      </c>
      <c r="BN79" s="199">
        <v>0.15</v>
      </c>
      <c r="BO79" s="31">
        <v>0.154</v>
      </c>
      <c r="BP79" s="164">
        <v>0.159</v>
      </c>
      <c r="BQ79" s="181">
        <v>0.128</v>
      </c>
      <c r="BR79" s="181">
        <v>0.13900000000000001</v>
      </c>
      <c r="BS79" s="217">
        <v>0.11899999999999999</v>
      </c>
      <c r="BT79" s="181">
        <v>0.121</v>
      </c>
      <c r="BU79" s="181">
        <v>0.12</v>
      </c>
      <c r="BV79" s="181">
        <v>0.128</v>
      </c>
      <c r="BW79" s="181">
        <v>0.10199999999999999</v>
      </c>
      <c r="BX79" s="15" t="s">
        <v>61</v>
      </c>
    </row>
    <row r="80" spans="1:76" s="3" customFormat="1" ht="16" customHeight="1" x14ac:dyDescent="0.25">
      <c r="A80" s="100" t="s">
        <v>108</v>
      </c>
      <c r="B80" s="57">
        <v>6.4563501576225646E-2</v>
      </c>
      <c r="C80" s="57">
        <v>6.5183214008089449E-2</v>
      </c>
      <c r="D80" s="57">
        <v>7.7298817632325781E-2</v>
      </c>
      <c r="E80" s="57">
        <v>6.925791599634204E-2</v>
      </c>
      <c r="F80" s="41">
        <v>6.449176321761374E-2</v>
      </c>
      <c r="G80" s="41">
        <v>6.4899839302670209E-2</v>
      </c>
      <c r="H80" s="41">
        <v>7.6999999999999999E-2</v>
      </c>
      <c r="I80" s="41">
        <v>0.11</v>
      </c>
      <c r="J80" s="41">
        <v>0.10299999999999999</v>
      </c>
      <c r="K80" s="41">
        <v>9.0999999999999998E-2</v>
      </c>
      <c r="L80" s="41">
        <v>8.7999999999999995E-2</v>
      </c>
      <c r="M80" s="41">
        <v>0.151</v>
      </c>
      <c r="N80" s="161">
        <v>0.17499999999999999</v>
      </c>
      <c r="O80" s="41">
        <v>0.16500000000000001</v>
      </c>
      <c r="P80" s="161">
        <v>0.16800000000000001</v>
      </c>
      <c r="Q80" s="178">
        <v>0.151</v>
      </c>
      <c r="R80" s="244"/>
      <c r="S80" s="57">
        <v>5.6697706575226568E-2</v>
      </c>
      <c r="T80" s="57">
        <v>7.5567091040664905E-2</v>
      </c>
      <c r="U80" s="57">
        <v>8.7538298839981377E-2</v>
      </c>
      <c r="V80" s="58">
        <v>3.9112669508762583E-2</v>
      </c>
      <c r="W80" s="59">
        <v>6.5899909620201036E-2</v>
      </c>
      <c r="X80" s="57">
        <v>7.9374043838643465E-2</v>
      </c>
      <c r="Y80" s="57">
        <v>9.0228010102548384E-2</v>
      </c>
      <c r="Z80" s="58">
        <v>7.3194613884685636E-2</v>
      </c>
      <c r="AA80" s="59">
        <v>7.7149608222656707E-2</v>
      </c>
      <c r="AB80" s="57">
        <v>8.8481494050498807E-2</v>
      </c>
      <c r="AC80" s="57">
        <v>7.7622554897958371E-2</v>
      </c>
      <c r="AD80" s="58">
        <v>3.145692148683283E-2</v>
      </c>
      <c r="AE80" s="87">
        <v>5.7440697670241403E-2</v>
      </c>
      <c r="AF80" s="123">
        <v>7.8119615785600061E-2</v>
      </c>
      <c r="AG80" s="123">
        <v>7.1476295719055144E-2</v>
      </c>
      <c r="AH80" s="85">
        <v>5.0673518417650595E-2</v>
      </c>
      <c r="AI80" s="87">
        <v>4.6709619490607979E-2</v>
      </c>
      <c r="AJ80" s="123">
        <v>7.2064205475140003E-2</v>
      </c>
      <c r="AK80" s="123">
        <v>9.0121780935538548E-2</v>
      </c>
      <c r="AL80" s="85">
        <v>4.9772461429166574E-2</v>
      </c>
      <c r="AM80" s="87">
        <v>6.1291098120478352E-2</v>
      </c>
      <c r="AN80" s="123">
        <v>8.4788869054589336E-2</v>
      </c>
      <c r="AO80" s="123">
        <v>8.221264584286922E-2</v>
      </c>
      <c r="AP80" s="85">
        <v>7.6578193850652412E-2</v>
      </c>
      <c r="AQ80" s="87">
        <v>0.11049720916755888</v>
      </c>
      <c r="AR80" s="123">
        <v>0.12507075085032801</v>
      </c>
      <c r="AS80" s="123">
        <v>0.12719522129906835</v>
      </c>
      <c r="AT80" s="85">
        <v>7.2999999999999995E-2</v>
      </c>
      <c r="AU80" s="87">
        <v>0.11700000000000001</v>
      </c>
      <c r="AV80" s="87">
        <v>9.7000000000000003E-2</v>
      </c>
      <c r="AW80" s="87">
        <v>0.113</v>
      </c>
      <c r="AX80" s="94">
        <v>8.3000000000000004E-2</v>
      </c>
      <c r="AY80" s="87">
        <v>9.5000000000000001E-2</v>
      </c>
      <c r="AZ80" s="87">
        <v>0.108</v>
      </c>
      <c r="BA80" s="87">
        <v>0.106</v>
      </c>
      <c r="BB80" s="94">
        <v>5.6000000000000001E-2</v>
      </c>
      <c r="BC80" s="87">
        <v>8.7999999999999995E-2</v>
      </c>
      <c r="BD80" s="87">
        <v>7.1999999999999995E-2</v>
      </c>
      <c r="BE80" s="87">
        <v>8.6999999999999994E-2</v>
      </c>
      <c r="BF80" s="106">
        <v>0.105</v>
      </c>
      <c r="BG80" s="87">
        <v>0.153</v>
      </c>
      <c r="BH80" s="161">
        <v>0.151</v>
      </c>
      <c r="BI80" s="87">
        <v>0.151</v>
      </c>
      <c r="BJ80" s="161">
        <v>0.18099999999999999</v>
      </c>
      <c r="BK80" s="87">
        <v>0.16</v>
      </c>
      <c r="BL80" s="161">
        <v>0.2</v>
      </c>
      <c r="BM80" s="87">
        <v>0.13900000000000001</v>
      </c>
      <c r="BN80" s="200">
        <v>0.16600000000000001</v>
      </c>
      <c r="BO80" s="87">
        <v>0.17</v>
      </c>
      <c r="BP80" s="161">
        <v>0.185</v>
      </c>
      <c r="BQ80" s="178">
        <v>0.17499999999999999</v>
      </c>
      <c r="BR80" s="178">
        <v>0.182</v>
      </c>
      <c r="BS80" s="218">
        <v>0.13300000000000001</v>
      </c>
      <c r="BT80" s="178">
        <v>0.155</v>
      </c>
      <c r="BU80" s="178">
        <v>0.16700000000000001</v>
      </c>
      <c r="BV80" s="178">
        <v>0.16800000000000001</v>
      </c>
      <c r="BW80" s="178">
        <v>0.11</v>
      </c>
      <c r="BX80" s="122" t="s">
        <v>108</v>
      </c>
    </row>
    <row r="81" spans="1:76" s="28" customFormat="1" ht="16" hidden="1" customHeight="1" outlineLevel="1" x14ac:dyDescent="0.25">
      <c r="A81" s="21" t="s">
        <v>47</v>
      </c>
      <c r="B81" s="34">
        <v>5.7036578824015131E-2</v>
      </c>
      <c r="C81" s="34">
        <v>6.9519012275846545E-2</v>
      </c>
      <c r="D81" s="34">
        <v>7.6700486057618339E-2</v>
      </c>
      <c r="E81" s="34">
        <v>9.1032032606296179E-2</v>
      </c>
      <c r="F81" s="35">
        <v>0.10440042737483218</v>
      </c>
      <c r="G81" s="35"/>
      <c r="H81" s="35"/>
      <c r="I81" s="35"/>
      <c r="J81" s="35"/>
      <c r="K81" s="35"/>
      <c r="L81" s="35"/>
      <c r="M81" s="35"/>
      <c r="N81" s="160"/>
      <c r="O81" s="35"/>
      <c r="P81" s="160"/>
      <c r="Q81" s="238"/>
      <c r="R81" s="247"/>
      <c r="S81" s="36">
        <v>5.2365604857446436E-2</v>
      </c>
      <c r="T81" s="36">
        <v>8.9195751509069318E-2</v>
      </c>
      <c r="U81" s="36">
        <v>8.7770165649248333E-2</v>
      </c>
      <c r="V81" s="37">
        <v>4.5422745734995933E-2</v>
      </c>
      <c r="W81" s="38">
        <v>6.3939564864841147E-2</v>
      </c>
      <c r="X81" s="36">
        <v>8.4457002149630311E-2</v>
      </c>
      <c r="Y81" s="36">
        <v>8.5891591071906831E-2</v>
      </c>
      <c r="Z81" s="37">
        <v>7.2172262670144691E-2</v>
      </c>
      <c r="AA81" s="38">
        <v>8.6797940658389153E-2</v>
      </c>
      <c r="AB81" s="36">
        <v>0.10133759303805301</v>
      </c>
      <c r="AC81" s="36">
        <v>0.11175958612124147</v>
      </c>
      <c r="AD81" s="37">
        <v>6.3282894624210329E-2</v>
      </c>
      <c r="AE81" s="39">
        <v>8.1780150369307594E-2</v>
      </c>
      <c r="AF81" s="35">
        <v>0.12210310602993325</v>
      </c>
      <c r="AG81" s="35">
        <v>0.11961556239992649</v>
      </c>
      <c r="AH81" s="40">
        <v>9.239467095071266E-2</v>
      </c>
      <c r="AI81" s="39">
        <v>7.4567743463883868E-2</v>
      </c>
      <c r="AJ81" s="35"/>
      <c r="AK81" s="35"/>
      <c r="AL81" s="40"/>
      <c r="AM81" s="39"/>
      <c r="AN81" s="35"/>
      <c r="AO81" s="35"/>
      <c r="AP81" s="40"/>
      <c r="AQ81" s="39"/>
      <c r="AR81" s="35"/>
      <c r="AS81" s="35"/>
      <c r="AT81" s="40"/>
      <c r="AU81" s="39"/>
      <c r="AV81" s="39"/>
      <c r="AW81" s="39"/>
      <c r="AX81" s="95"/>
      <c r="AY81" s="39"/>
      <c r="AZ81" s="39"/>
      <c r="BA81" s="39"/>
      <c r="BB81" s="95"/>
      <c r="BC81" s="39"/>
      <c r="BD81" s="39"/>
      <c r="BE81" s="39"/>
      <c r="BF81" s="107"/>
      <c r="BG81" s="39"/>
      <c r="BH81" s="160"/>
      <c r="BI81" s="39"/>
      <c r="BJ81" s="160"/>
      <c r="BK81" s="39"/>
      <c r="BL81" s="160"/>
      <c r="BM81" s="39"/>
      <c r="BN81" s="201"/>
      <c r="BO81" s="39"/>
      <c r="BP81" s="160"/>
      <c r="BQ81" s="177"/>
      <c r="BR81" s="177"/>
      <c r="BS81" s="219"/>
      <c r="BT81" s="254"/>
      <c r="BU81" s="254" t="e">
        <f>BU72/BU9</f>
        <v>#DIV/0!</v>
      </c>
      <c r="BV81" s="254"/>
      <c r="BW81" s="255"/>
      <c r="BX81" s="27" t="s">
        <v>47</v>
      </c>
    </row>
    <row r="82" spans="1:76" s="28" customFormat="1" ht="16" hidden="1" customHeight="1" outlineLevel="1" x14ac:dyDescent="0.25">
      <c r="A82" s="21" t="s">
        <v>49</v>
      </c>
      <c r="B82" s="34">
        <v>8.0659394690641859E-2</v>
      </c>
      <c r="C82" s="34">
        <v>5.6005103360268815E-2</v>
      </c>
      <c r="D82" s="34">
        <v>7.8182801240125221E-2</v>
      </c>
      <c r="E82" s="34">
        <v>3.159286946245065E-2</v>
      </c>
      <c r="F82" s="35">
        <v>-1.2420113284839352E-2</v>
      </c>
      <c r="G82" s="35"/>
      <c r="H82" s="35"/>
      <c r="I82" s="35"/>
      <c r="J82" s="35"/>
      <c r="K82" s="35"/>
      <c r="L82" s="35"/>
      <c r="M82" s="35"/>
      <c r="N82" s="160"/>
      <c r="O82" s="35"/>
      <c r="P82" s="160"/>
      <c r="Q82" s="238"/>
      <c r="R82" s="247"/>
      <c r="S82" s="36">
        <v>6.6056963506371844E-2</v>
      </c>
      <c r="T82" s="36">
        <v>4.5185936031595805E-2</v>
      </c>
      <c r="U82" s="36">
        <v>8.7042913384127035E-2</v>
      </c>
      <c r="V82" s="37">
        <v>2.6865512251208194E-2</v>
      </c>
      <c r="W82" s="38">
        <v>6.8835800996688956E-2</v>
      </c>
      <c r="X82" s="36">
        <v>7.2156808201983447E-2</v>
      </c>
      <c r="Y82" s="36">
        <v>9.6779088652399592E-2</v>
      </c>
      <c r="Z82" s="37">
        <v>7.4710997675093122E-2</v>
      </c>
      <c r="AA82" s="38">
        <v>6.2290885190949795E-2</v>
      </c>
      <c r="AB82" s="36">
        <v>6.6433723773987208E-2</v>
      </c>
      <c r="AC82" s="36">
        <v>1.8564208294345668E-2</v>
      </c>
      <c r="AD82" s="37">
        <v>-3.1548331807065462E-2</v>
      </c>
      <c r="AE82" s="39">
        <v>1.0772981562062673E-2</v>
      </c>
      <c r="AF82" s="35">
        <v>-1.5114547516797493E-2</v>
      </c>
      <c r="AG82" s="35">
        <v>-2.0113385140669602E-2</v>
      </c>
      <c r="AH82" s="40">
        <v>-2.3966318210998802E-2</v>
      </c>
      <c r="AI82" s="39">
        <v>9.0768309935121286E-4</v>
      </c>
      <c r="AJ82" s="35"/>
      <c r="AK82" s="35"/>
      <c r="AL82" s="40"/>
      <c r="AM82" s="39"/>
      <c r="AN82" s="35"/>
      <c r="AO82" s="35"/>
      <c r="AP82" s="40"/>
      <c r="AQ82" s="39"/>
      <c r="AR82" s="35"/>
      <c r="AS82" s="35"/>
      <c r="AT82" s="40"/>
      <c r="AU82" s="39"/>
      <c r="AV82" s="39"/>
      <c r="AW82" s="39"/>
      <c r="AX82" s="95"/>
      <c r="AY82" s="39"/>
      <c r="AZ82" s="39"/>
      <c r="BA82" s="39"/>
      <c r="BB82" s="95"/>
      <c r="BC82" s="39"/>
      <c r="BD82" s="39"/>
      <c r="BE82" s="39"/>
      <c r="BF82" s="107"/>
      <c r="BG82" s="39"/>
      <c r="BH82" s="160"/>
      <c r="BI82" s="39"/>
      <c r="BJ82" s="160"/>
      <c r="BK82" s="39"/>
      <c r="BL82" s="160"/>
      <c r="BM82" s="39"/>
      <c r="BN82" s="201"/>
      <c r="BO82" s="39"/>
      <c r="BP82" s="160"/>
      <c r="BQ82" s="177"/>
      <c r="BR82" s="177"/>
      <c r="BS82" s="219"/>
      <c r="BT82" s="254"/>
      <c r="BU82" s="254" t="e">
        <f>BU73/BU10</f>
        <v>#DIV/0!</v>
      </c>
      <c r="BV82" s="254"/>
      <c r="BW82" s="255"/>
      <c r="BX82" s="27" t="s">
        <v>49</v>
      </c>
    </row>
    <row r="83" spans="1:76" s="11" customFormat="1" ht="16" customHeight="1" collapsed="1" x14ac:dyDescent="0.3">
      <c r="A83" s="100" t="s">
        <v>106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41">
        <v>6.9000000000000006E-2</v>
      </c>
      <c r="N83" s="164"/>
      <c r="O83" s="41">
        <v>7.1999999999999995E-2</v>
      </c>
      <c r="P83" s="164"/>
      <c r="Q83" s="178">
        <v>5.8000000000000003E-2</v>
      </c>
      <c r="R83" s="248"/>
      <c r="S83" s="56"/>
      <c r="T83" s="56"/>
      <c r="U83" s="56"/>
      <c r="V83" s="32"/>
      <c r="W83" s="31"/>
      <c r="X83" s="56"/>
      <c r="Y83" s="56"/>
      <c r="Z83" s="32"/>
      <c r="AA83" s="31"/>
      <c r="AB83" s="56"/>
      <c r="AC83" s="56"/>
      <c r="AD83" s="32"/>
      <c r="AE83" s="31"/>
      <c r="AF83" s="56"/>
      <c r="AG83" s="56"/>
      <c r="AH83" s="32"/>
      <c r="AI83" s="31"/>
      <c r="AJ83" s="56"/>
      <c r="AK83" s="56"/>
      <c r="AL83" s="32"/>
      <c r="AM83" s="31"/>
      <c r="AN83" s="56"/>
      <c r="AO83" s="56"/>
      <c r="AP83" s="32"/>
      <c r="AQ83" s="31"/>
      <c r="AR83" s="56"/>
      <c r="AS83" s="56"/>
      <c r="AT83" s="32"/>
      <c r="AU83" s="31"/>
      <c r="AV83" s="31"/>
      <c r="AW83" s="31"/>
      <c r="AX83" s="93"/>
      <c r="AY83" s="31"/>
      <c r="AZ83" s="31"/>
      <c r="BA83" s="31"/>
      <c r="BB83" s="93"/>
      <c r="BC83" s="31"/>
      <c r="BD83" s="31"/>
      <c r="BE83" s="31"/>
      <c r="BF83" s="105"/>
      <c r="BG83" s="87">
        <v>5.244065071933221E-2</v>
      </c>
      <c r="BH83" s="161"/>
      <c r="BI83" s="87">
        <v>6.0233385065648994E-2</v>
      </c>
      <c r="BJ83" s="161"/>
      <c r="BK83" s="87">
        <v>6.658004783385385E-2</v>
      </c>
      <c r="BL83" s="161"/>
      <c r="BM83" s="87">
        <v>9.739643704133448E-2</v>
      </c>
      <c r="BN83" s="199"/>
      <c r="BO83" s="87">
        <v>7.1999999999999995E-2</v>
      </c>
      <c r="BP83" s="164"/>
      <c r="BQ83" s="178">
        <v>7.4999999999999997E-2</v>
      </c>
      <c r="BR83" s="178">
        <v>0.06</v>
      </c>
      <c r="BS83" s="218">
        <v>4.7E-2</v>
      </c>
      <c r="BT83" s="178">
        <v>5.5E-2</v>
      </c>
      <c r="BU83" s="178">
        <v>3.9E-2</v>
      </c>
      <c r="BV83" s="178">
        <v>7.4999999999999997E-2</v>
      </c>
      <c r="BW83" s="178">
        <v>6.2E-2</v>
      </c>
      <c r="BX83" s="122" t="s">
        <v>106</v>
      </c>
    </row>
    <row r="84" spans="1:76" s="11" customFormat="1" ht="16" customHeight="1" x14ac:dyDescent="0.3">
      <c r="A84" s="100" t="s">
        <v>107</v>
      </c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41">
        <v>0.21099999999999999</v>
      </c>
      <c r="N84" s="164"/>
      <c r="O84" s="41">
        <v>0.183</v>
      </c>
      <c r="P84" s="164"/>
      <c r="Q84" s="178">
        <v>0.15</v>
      </c>
      <c r="R84" s="248"/>
      <c r="S84" s="56"/>
      <c r="T84" s="56"/>
      <c r="U84" s="56"/>
      <c r="V84" s="32"/>
      <c r="W84" s="31"/>
      <c r="X84" s="56"/>
      <c r="Y84" s="56"/>
      <c r="Z84" s="32"/>
      <c r="AA84" s="31"/>
      <c r="AB84" s="56"/>
      <c r="AC84" s="56"/>
      <c r="AD84" s="32"/>
      <c r="AE84" s="31"/>
      <c r="AF84" s="56"/>
      <c r="AG84" s="56"/>
      <c r="AH84" s="32"/>
      <c r="AI84" s="31"/>
      <c r="AJ84" s="56"/>
      <c r="AK84" s="56"/>
      <c r="AL84" s="32"/>
      <c r="AM84" s="31"/>
      <c r="AN84" s="56"/>
      <c r="AO84" s="56"/>
      <c r="AP84" s="32"/>
      <c r="AQ84" s="31"/>
      <c r="AR84" s="56"/>
      <c r="AS84" s="56"/>
      <c r="AT84" s="32"/>
      <c r="AU84" s="31"/>
      <c r="AV84" s="31"/>
      <c r="AW84" s="31"/>
      <c r="AX84" s="93"/>
      <c r="AY84" s="31"/>
      <c r="AZ84" s="31"/>
      <c r="BA84" s="31"/>
      <c r="BB84" s="93"/>
      <c r="BC84" s="31"/>
      <c r="BD84" s="31"/>
      <c r="BE84" s="31"/>
      <c r="BF84" s="105"/>
      <c r="BG84" s="87">
        <v>0.29540525124919703</v>
      </c>
      <c r="BH84" s="161"/>
      <c r="BI84" s="87">
        <v>0.14017165996690542</v>
      </c>
      <c r="BJ84" s="161"/>
      <c r="BK84" s="87">
        <v>0.1540662441034778</v>
      </c>
      <c r="BL84" s="161"/>
      <c r="BM84" s="87">
        <v>0.21292744690000814</v>
      </c>
      <c r="BN84" s="199"/>
      <c r="BO84" s="87">
        <v>0.183</v>
      </c>
      <c r="BP84" s="164"/>
      <c r="BQ84" s="178">
        <v>0.124</v>
      </c>
      <c r="BR84" s="178">
        <v>0.17799999999999999</v>
      </c>
      <c r="BS84" s="218">
        <v>0.219</v>
      </c>
      <c r="BT84" s="178">
        <v>0.16300000000000001</v>
      </c>
      <c r="BU84" s="178">
        <v>0.156</v>
      </c>
      <c r="BV84" s="178">
        <v>0.127</v>
      </c>
      <c r="BW84" s="178">
        <v>0.154</v>
      </c>
      <c r="BX84" s="122" t="s">
        <v>107</v>
      </c>
    </row>
    <row r="85" spans="1:76" s="3" customFormat="1" ht="16" customHeight="1" outlineLevel="1" x14ac:dyDescent="0.3">
      <c r="A85" s="124" t="str">
        <f>A13</f>
        <v>Pulp &amp; Paper</v>
      </c>
      <c r="B85" s="41">
        <v>7.2990175880873198E-2</v>
      </c>
      <c r="C85" s="41">
        <v>7.7099549739955961E-2</v>
      </c>
      <c r="D85" s="41">
        <v>7.3229410689121588E-2</v>
      </c>
      <c r="E85" s="41">
        <v>6.8288825649307175E-2</v>
      </c>
      <c r="F85" s="41">
        <v>7.6597283737111374E-2</v>
      </c>
      <c r="G85" s="41">
        <v>7.0979617501078396E-2</v>
      </c>
      <c r="H85" s="41">
        <v>0.06</v>
      </c>
      <c r="I85" s="41">
        <v>6.5000000000000002E-2</v>
      </c>
      <c r="J85" s="41">
        <v>9.5000000000000001E-2</v>
      </c>
      <c r="K85" s="41">
        <v>0.08</v>
      </c>
      <c r="L85" s="41">
        <v>0.111</v>
      </c>
      <c r="M85" s="41" t="s">
        <v>63</v>
      </c>
      <c r="N85" s="161"/>
      <c r="O85" s="41">
        <v>0.112</v>
      </c>
      <c r="P85" s="161"/>
      <c r="Q85" s="178"/>
      <c r="R85" s="244"/>
      <c r="S85" s="123">
        <v>7.1992831981380012E-2</v>
      </c>
      <c r="T85" s="123">
        <v>6.8465165770216233E-2</v>
      </c>
      <c r="U85" s="123">
        <v>8.6005994540870892E-2</v>
      </c>
      <c r="V85" s="85">
        <v>8.1487988511564524E-2</v>
      </c>
      <c r="W85" s="87">
        <v>7.7802196012718747E-2</v>
      </c>
      <c r="X85" s="123">
        <v>6.4405054966810329E-2</v>
      </c>
      <c r="Y85" s="123">
        <v>7.9292563412503153E-2</v>
      </c>
      <c r="Z85" s="85">
        <v>7.122021970164126E-2</v>
      </c>
      <c r="AA85" s="87">
        <v>6.5780173830774669E-2</v>
      </c>
      <c r="AB85" s="123">
        <v>6.6057631025916316E-2</v>
      </c>
      <c r="AC85" s="123">
        <v>7.1137020815499524E-2</v>
      </c>
      <c r="AD85" s="85">
        <v>6.9614485948013699E-2</v>
      </c>
      <c r="AE85" s="87">
        <v>7.7814328638630428E-2</v>
      </c>
      <c r="AF85" s="123">
        <v>7.9983753371605598E-2</v>
      </c>
      <c r="AG85" s="123">
        <v>8.2156052107377892E-2</v>
      </c>
      <c r="AH85" s="85">
        <v>6.6574134488137496E-2</v>
      </c>
      <c r="AI85" s="87">
        <v>6.4043806265752123E-2</v>
      </c>
      <c r="AJ85" s="123">
        <v>6.9738232829668775E-2</v>
      </c>
      <c r="AK85" s="123">
        <v>6.713159580682547E-2</v>
      </c>
      <c r="AL85" s="85">
        <v>8.2880120924618592E-2</v>
      </c>
      <c r="AM85" s="87">
        <v>5.1225070368797775E-2</v>
      </c>
      <c r="AN85" s="123">
        <v>5.8592216451209225E-2</v>
      </c>
      <c r="AO85" s="123">
        <v>6.9137368083838552E-2</v>
      </c>
      <c r="AP85" s="85">
        <v>6.1622329960097054E-2</v>
      </c>
      <c r="AQ85" s="87">
        <v>5.4222279140764641E-2</v>
      </c>
      <c r="AR85" s="123">
        <v>6.4222612230735596E-2</v>
      </c>
      <c r="AS85" s="123">
        <v>8.3881854650859553E-2</v>
      </c>
      <c r="AT85" s="85">
        <v>5.8000000000000003E-2</v>
      </c>
      <c r="AU85" s="87">
        <v>0.08</v>
      </c>
      <c r="AV85" s="87">
        <v>0.1</v>
      </c>
      <c r="AW85" s="87">
        <v>9.9000000000000005E-2</v>
      </c>
      <c r="AX85" s="94">
        <v>0.10100000000000001</v>
      </c>
      <c r="AY85" s="87">
        <v>0.09</v>
      </c>
      <c r="AZ85" s="87">
        <v>7.3999999999999996E-2</v>
      </c>
      <c r="BA85" s="87">
        <v>8.3000000000000004E-2</v>
      </c>
      <c r="BB85" s="94">
        <v>7.1999999999999995E-2</v>
      </c>
      <c r="BC85" s="87">
        <v>9.0999999999999998E-2</v>
      </c>
      <c r="BD85" s="87">
        <v>8.7999999999999995E-2</v>
      </c>
      <c r="BE85" s="87">
        <v>0.115</v>
      </c>
      <c r="BF85" s="106">
        <v>0.14399999999999999</v>
      </c>
      <c r="BG85" s="87">
        <v>0.159</v>
      </c>
      <c r="BH85" s="161"/>
      <c r="BI85" s="87">
        <v>8.8999999999999996E-2</v>
      </c>
      <c r="BJ85" s="161"/>
      <c r="BK85" s="87">
        <v>9.9000000000000005E-2</v>
      </c>
      <c r="BL85" s="161"/>
      <c r="BM85" s="87">
        <v>0.14000000000000001</v>
      </c>
      <c r="BN85" s="200"/>
      <c r="BO85" s="87">
        <v>0.14099999999999999</v>
      </c>
      <c r="BP85" s="161"/>
      <c r="BQ85" s="178">
        <v>9.1999999999999998E-2</v>
      </c>
      <c r="BR85" s="178">
        <v>0.10299999999999999</v>
      </c>
      <c r="BS85" s="218">
        <v>0.109</v>
      </c>
      <c r="BT85" s="178"/>
      <c r="BU85" s="231"/>
      <c r="BV85" s="231"/>
      <c r="BW85" s="231"/>
      <c r="BX85" s="125" t="s">
        <v>46</v>
      </c>
    </row>
    <row r="86" spans="1:76" s="3" customFormat="1" ht="16" customHeight="1" x14ac:dyDescent="0.25">
      <c r="A86" s="100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54"/>
      <c r="O86" s="17"/>
      <c r="P86" s="154"/>
      <c r="Q86" s="48"/>
      <c r="R86" s="126"/>
      <c r="S86" s="118"/>
      <c r="T86" s="118"/>
      <c r="U86" s="118"/>
      <c r="V86" s="119"/>
      <c r="W86" s="118"/>
      <c r="X86" s="118"/>
      <c r="Y86" s="118"/>
      <c r="Z86" s="119"/>
      <c r="AA86" s="118"/>
      <c r="AB86" s="118"/>
      <c r="AC86" s="118"/>
      <c r="AD86" s="119"/>
      <c r="AE86" s="118"/>
      <c r="AF86" s="118"/>
      <c r="AG86" s="118"/>
      <c r="AH86" s="119"/>
      <c r="AI86" s="118"/>
      <c r="AJ86" s="118"/>
      <c r="AK86" s="118"/>
      <c r="AL86" s="119"/>
      <c r="AM86" s="118"/>
      <c r="AN86" s="118"/>
      <c r="AO86" s="118"/>
      <c r="AP86" s="119"/>
      <c r="AQ86" s="118"/>
      <c r="AR86" s="118"/>
      <c r="AS86" s="118"/>
      <c r="AT86" s="119"/>
      <c r="AU86" s="118"/>
      <c r="AV86" s="118"/>
      <c r="AW86" s="118"/>
      <c r="AX86" s="120"/>
      <c r="AY86" s="118"/>
      <c r="AZ86" s="118"/>
      <c r="BA86" s="118"/>
      <c r="BB86" s="120"/>
      <c r="BC86" s="118"/>
      <c r="BD86" s="118"/>
      <c r="BE86" s="118"/>
      <c r="BF86" s="121"/>
      <c r="BG86" s="118"/>
      <c r="BH86" s="154"/>
      <c r="BI86" s="118"/>
      <c r="BJ86" s="154"/>
      <c r="BK86" s="118"/>
      <c r="BL86" s="154"/>
      <c r="BM86" s="118"/>
      <c r="BN86" s="195"/>
      <c r="BO86" s="118"/>
      <c r="BP86" s="154"/>
      <c r="BQ86" s="48"/>
      <c r="BR86" s="48"/>
      <c r="BS86" s="213"/>
      <c r="BT86" s="48"/>
      <c r="BU86" s="48"/>
      <c r="BV86" s="48"/>
      <c r="BW86" s="48"/>
      <c r="BX86" s="122"/>
    </row>
    <row r="87" spans="1:76" s="43" customFormat="1" ht="16" customHeight="1" x14ac:dyDescent="0.3">
      <c r="A87" s="43" t="s">
        <v>64</v>
      </c>
      <c r="B87" s="44">
        <v>33.081498613198704</v>
      </c>
      <c r="C87" s="44">
        <v>42.5738288958064</v>
      </c>
      <c r="D87" s="44">
        <v>152.62444470051699</v>
      </c>
      <c r="E87" s="44">
        <v>132.57711566791801</v>
      </c>
      <c r="F87" s="44">
        <v>147.00620830836098</v>
      </c>
      <c r="G87" s="44">
        <v>141.38411665187002</v>
      </c>
      <c r="H87" s="44">
        <v>148.19999999999999</v>
      </c>
      <c r="I87" s="44">
        <v>194.4</v>
      </c>
      <c r="J87" s="44">
        <v>215.9</v>
      </c>
      <c r="K87" s="44">
        <v>170.1</v>
      </c>
      <c r="L87" s="44">
        <v>347.6</v>
      </c>
      <c r="M87" s="44">
        <v>336.4</v>
      </c>
      <c r="N87" s="153"/>
      <c r="O87" s="44">
        <v>363.2</v>
      </c>
      <c r="P87" s="153"/>
      <c r="Q87" s="44">
        <v>274.10000000000002</v>
      </c>
      <c r="R87" s="45"/>
      <c r="S87" s="51">
        <v>39.179787736833298</v>
      </c>
      <c r="T87" s="51">
        <v>13.274852309820199</v>
      </c>
      <c r="U87" s="51">
        <v>29.070311924088799</v>
      </c>
      <c r="V87" s="54">
        <v>-38.9511230749359</v>
      </c>
      <c r="W87" s="51">
        <v>54.289989173407804</v>
      </c>
      <c r="X87" s="51">
        <v>10.011071307127601</v>
      </c>
      <c r="Y87" s="51">
        <v>42.873481245361795</v>
      </c>
      <c r="Z87" s="54">
        <v>45.449902974619704</v>
      </c>
      <c r="AA87" s="51">
        <v>37.789543902655197</v>
      </c>
      <c r="AB87" s="51">
        <v>34.266989351303799</v>
      </c>
      <c r="AC87" s="51">
        <v>42.739743396460604</v>
      </c>
      <c r="AD87" s="54">
        <v>17.780839017498899</v>
      </c>
      <c r="AE87" s="51">
        <v>39.184117528134003</v>
      </c>
      <c r="AF87" s="51">
        <v>34.872372324685799</v>
      </c>
      <c r="AG87" s="51">
        <v>43.704185609708603</v>
      </c>
      <c r="AH87" s="54">
        <v>29.245532845833001</v>
      </c>
      <c r="AI87" s="51">
        <v>32.615449924310404</v>
      </c>
      <c r="AJ87" s="51">
        <v>33.5362922778598</v>
      </c>
      <c r="AK87" s="51">
        <v>33.430901136581305</v>
      </c>
      <c r="AL87" s="54">
        <v>41.801473313118301</v>
      </c>
      <c r="AM87" s="51">
        <v>32.724096323513599</v>
      </c>
      <c r="AN87" s="51">
        <v>38.476787805615004</v>
      </c>
      <c r="AO87" s="51">
        <v>35.913828802771796</v>
      </c>
      <c r="AP87" s="54">
        <v>41.1318910481464</v>
      </c>
      <c r="AQ87" s="51">
        <v>47.003929281466</v>
      </c>
      <c r="AR87" s="51">
        <v>56.2594459773564</v>
      </c>
      <c r="AS87" s="51">
        <v>69.1887605142349</v>
      </c>
      <c r="AT87" s="54">
        <v>21.9</v>
      </c>
      <c r="AU87" s="51">
        <v>60.7</v>
      </c>
      <c r="AV87" s="51">
        <v>55.7</v>
      </c>
      <c r="AW87" s="51">
        <v>59.1</v>
      </c>
      <c r="AX87" s="96">
        <v>40.299999999999997</v>
      </c>
      <c r="AY87" s="51">
        <v>54.2</v>
      </c>
      <c r="AZ87" s="51">
        <v>41.9</v>
      </c>
      <c r="BA87" s="51">
        <v>56.4</v>
      </c>
      <c r="BB87" s="96">
        <v>17.5</v>
      </c>
      <c r="BC87" s="51">
        <v>62.2</v>
      </c>
      <c r="BD87" s="51">
        <v>69.099999999999994</v>
      </c>
      <c r="BE87" s="51">
        <v>84.5</v>
      </c>
      <c r="BF87" s="108">
        <v>131.80000000000001</v>
      </c>
      <c r="BG87" s="51">
        <v>133.4</v>
      </c>
      <c r="BH87" s="153"/>
      <c r="BI87" s="51">
        <v>97.2</v>
      </c>
      <c r="BJ87" s="153"/>
      <c r="BK87" s="51">
        <v>104.5</v>
      </c>
      <c r="BL87" s="153"/>
      <c r="BM87" s="51">
        <v>1.3</v>
      </c>
      <c r="BN87" s="194"/>
      <c r="BO87" s="51">
        <v>109.2</v>
      </c>
      <c r="BP87" s="153"/>
      <c r="BQ87" s="44">
        <v>90.7</v>
      </c>
      <c r="BR87" s="44">
        <v>96.3</v>
      </c>
      <c r="BS87" s="212">
        <v>67</v>
      </c>
      <c r="BT87" s="44">
        <v>84.7</v>
      </c>
      <c r="BU87" s="44">
        <v>80.8</v>
      </c>
      <c r="BV87" s="44">
        <v>84.9</v>
      </c>
      <c r="BW87" s="44">
        <v>23.7</v>
      </c>
      <c r="BX87" s="46" t="s">
        <v>64</v>
      </c>
    </row>
    <row r="88" spans="1:76" s="47" customFormat="1" ht="16" customHeight="1" x14ac:dyDescent="0.25">
      <c r="A88" s="100" t="s">
        <v>108</v>
      </c>
      <c r="B88" s="18">
        <v>-2.3697029375857017</v>
      </c>
      <c r="C88" s="18">
        <v>-16.901861896001073</v>
      </c>
      <c r="D88" s="18">
        <v>59.283733953134401</v>
      </c>
      <c r="E88" s="18">
        <v>50.018608713708574</v>
      </c>
      <c r="F88" s="17">
        <v>45.383593877623504</v>
      </c>
      <c r="G88" s="17">
        <v>54.4436214441549</v>
      </c>
      <c r="H88" s="17">
        <v>68.5</v>
      </c>
      <c r="I88" s="17">
        <v>121</v>
      </c>
      <c r="J88" s="17">
        <v>97.8</v>
      </c>
      <c r="K88" s="17">
        <v>92.4</v>
      </c>
      <c r="L88" s="17">
        <v>134.5</v>
      </c>
      <c r="M88" s="17">
        <v>143</v>
      </c>
      <c r="N88" s="154"/>
      <c r="O88" s="17">
        <v>200.8</v>
      </c>
      <c r="P88" s="154"/>
      <c r="Q88" s="48">
        <v>153.1</v>
      </c>
      <c r="R88" s="239"/>
      <c r="S88" s="18">
        <v>12.055837585171551</v>
      </c>
      <c r="T88" s="18">
        <v>13.27863057575383</v>
      </c>
      <c r="U88" s="18">
        <v>8.90299306158599</v>
      </c>
      <c r="V88" s="19">
        <v>-51.139323118512507</v>
      </c>
      <c r="W88" s="18">
        <v>-0.7516890968759693</v>
      </c>
      <c r="X88" s="18">
        <v>15.059230674324009</v>
      </c>
      <c r="Y88" s="18">
        <v>22.033329879089429</v>
      </c>
      <c r="Z88" s="19">
        <v>22.942862496597051</v>
      </c>
      <c r="AA88" s="18">
        <v>18.234143987805489</v>
      </c>
      <c r="AB88" s="18">
        <v>18.016641265284932</v>
      </c>
      <c r="AC88" s="18">
        <v>17.522933412139043</v>
      </c>
      <c r="AD88" s="19">
        <v>-3.7551099515208599</v>
      </c>
      <c r="AE88" s="118">
        <v>12.213798919801501</v>
      </c>
      <c r="AF88" s="118">
        <v>9.0685717586089112</v>
      </c>
      <c r="AG88" s="118">
        <v>15.171154788604799</v>
      </c>
      <c r="AH88" s="119">
        <v>8.9300684106082606</v>
      </c>
      <c r="AI88" s="118">
        <v>9.6667064532770812</v>
      </c>
      <c r="AJ88" s="118">
        <v>10.539296899226169</v>
      </c>
      <c r="AK88" s="118">
        <v>23.000137761891239</v>
      </c>
      <c r="AL88" s="119">
        <v>11.237480329760363</v>
      </c>
      <c r="AM88" s="118">
        <v>14.501035355121202</v>
      </c>
      <c r="AN88" s="118">
        <v>17.378443499280603</v>
      </c>
      <c r="AO88" s="118">
        <v>21.2708022349311</v>
      </c>
      <c r="AP88" s="119">
        <v>15.322570475306399</v>
      </c>
      <c r="AQ88" s="118">
        <v>28.205970789187901</v>
      </c>
      <c r="AR88" s="118">
        <v>34.9502553820993</v>
      </c>
      <c r="AS88" s="118">
        <v>37.619316412358501</v>
      </c>
      <c r="AT88" s="119">
        <v>20.2</v>
      </c>
      <c r="AU88" s="118">
        <v>30.7</v>
      </c>
      <c r="AV88" s="118">
        <v>20</v>
      </c>
      <c r="AW88" s="118">
        <v>27.6</v>
      </c>
      <c r="AX88" s="120">
        <v>19.600000000000001</v>
      </c>
      <c r="AY88" s="118">
        <v>21.7</v>
      </c>
      <c r="AZ88" s="118">
        <v>29.5</v>
      </c>
      <c r="BA88" s="118">
        <v>25.2</v>
      </c>
      <c r="BB88" s="120">
        <v>16</v>
      </c>
      <c r="BC88" s="118">
        <v>26.5</v>
      </c>
      <c r="BD88" s="118">
        <v>26.8</v>
      </c>
      <c r="BE88" s="118">
        <v>37.5</v>
      </c>
      <c r="BF88" s="121">
        <v>43.7</v>
      </c>
      <c r="BG88" s="118">
        <v>61.5</v>
      </c>
      <c r="BH88" s="154"/>
      <c r="BI88" s="118">
        <v>61</v>
      </c>
      <c r="BJ88" s="154"/>
      <c r="BK88" s="118">
        <v>64.8</v>
      </c>
      <c r="BL88" s="154"/>
      <c r="BM88" s="118">
        <v>-44.3</v>
      </c>
      <c r="BN88" s="195"/>
      <c r="BO88" s="118">
        <v>49.5</v>
      </c>
      <c r="BP88" s="154"/>
      <c r="BQ88" s="48">
        <v>53.6</v>
      </c>
      <c r="BR88" s="48">
        <v>59.4</v>
      </c>
      <c r="BS88" s="213">
        <v>38.200000000000003</v>
      </c>
      <c r="BT88" s="48">
        <v>46.7</v>
      </c>
      <c r="BU88" s="233">
        <v>49.9</v>
      </c>
      <c r="BV88" s="233">
        <v>51.7</v>
      </c>
      <c r="BW88" s="48">
        <v>4.9000000000000004</v>
      </c>
      <c r="BX88" s="122" t="s">
        <v>108</v>
      </c>
    </row>
    <row r="89" spans="1:76" s="50" customFormat="1" ht="16" hidden="1" customHeight="1" outlineLevel="1" x14ac:dyDescent="0.2">
      <c r="A89" s="21" t="s">
        <v>47</v>
      </c>
      <c r="B89" s="22">
        <v>-16.549279276848001</v>
      </c>
      <c r="C89" s="22">
        <v>-23.428741414139402</v>
      </c>
      <c r="D89" s="22">
        <v>31.6286289362133</v>
      </c>
      <c r="E89" s="22">
        <v>47.0654742437167</v>
      </c>
      <c r="F89" s="23">
        <v>57.493337173673304</v>
      </c>
      <c r="G89" s="23"/>
      <c r="H89" s="23"/>
      <c r="I89" s="23"/>
      <c r="J89" s="23"/>
      <c r="K89" s="23"/>
      <c r="L89" s="23"/>
      <c r="M89" s="23"/>
      <c r="N89" s="155"/>
      <c r="O89" s="23"/>
      <c r="P89" s="155"/>
      <c r="Q89" s="237"/>
      <c r="R89" s="240"/>
      <c r="S89" s="24">
        <v>7.7376836989911704</v>
      </c>
      <c r="T89" s="24">
        <v>11.5561710956343</v>
      </c>
      <c r="U89" s="24">
        <v>4.5662410556636601</v>
      </c>
      <c r="V89" s="25">
        <v>-47.288837264428601</v>
      </c>
      <c r="W89" s="24">
        <v>-5.2453512932890893</v>
      </c>
      <c r="X89" s="24">
        <v>8.4702879635478894</v>
      </c>
      <c r="Y89" s="24">
        <v>14.787028778697099</v>
      </c>
      <c r="Z89" s="25">
        <v>13.616663487257499</v>
      </c>
      <c r="AA89" s="24">
        <v>12.5091448631813</v>
      </c>
      <c r="AB89" s="24">
        <v>15.6800400123283</v>
      </c>
      <c r="AC89" s="24">
        <v>16.195170952991802</v>
      </c>
      <c r="AD89" s="25">
        <v>2.68111841521532</v>
      </c>
      <c r="AE89" s="23">
        <v>11.815866745477701</v>
      </c>
      <c r="AF89" s="23">
        <v>16.478776476431801</v>
      </c>
      <c r="AG89" s="23">
        <v>17.481061073495599</v>
      </c>
      <c r="AH89" s="26">
        <v>11.717632878268201</v>
      </c>
      <c r="AI89" s="23">
        <v>10.626563347419999</v>
      </c>
      <c r="AJ89" s="23"/>
      <c r="AK89" s="23"/>
      <c r="AL89" s="26"/>
      <c r="AM89" s="23"/>
      <c r="AN89" s="23"/>
      <c r="AO89" s="23"/>
      <c r="AP89" s="26"/>
      <c r="AQ89" s="23"/>
      <c r="AR89" s="23"/>
      <c r="AS89" s="23"/>
      <c r="AT89" s="26"/>
      <c r="AU89" s="23"/>
      <c r="AV89" s="23"/>
      <c r="AW89" s="23"/>
      <c r="AX89" s="91"/>
      <c r="AY89" s="23"/>
      <c r="AZ89" s="23"/>
      <c r="BA89" s="23"/>
      <c r="BB89" s="91"/>
      <c r="BC89" s="23"/>
      <c r="BD89" s="23"/>
      <c r="BE89" s="23"/>
      <c r="BF89" s="103"/>
      <c r="BG89" s="23"/>
      <c r="BH89" s="155"/>
      <c r="BI89" s="23"/>
      <c r="BJ89" s="155"/>
      <c r="BK89" s="23"/>
      <c r="BL89" s="155"/>
      <c r="BM89" s="23"/>
      <c r="BN89" s="196"/>
      <c r="BO89" s="23"/>
      <c r="BP89" s="155"/>
      <c r="BQ89" s="173"/>
      <c r="BR89" s="173"/>
      <c r="BS89" s="214"/>
      <c r="BT89" s="173"/>
      <c r="BU89" s="173"/>
      <c r="BV89" s="173"/>
      <c r="BW89" s="237"/>
      <c r="BX89" s="27" t="s">
        <v>47</v>
      </c>
    </row>
    <row r="90" spans="1:76" s="50" customFormat="1" ht="16" hidden="1" customHeight="1" outlineLevel="1" x14ac:dyDescent="0.2">
      <c r="A90" s="21" t="s">
        <v>49</v>
      </c>
      <c r="B90" s="22">
        <v>14.179576339262299</v>
      </c>
      <c r="C90" s="22">
        <v>6.5268795181383306</v>
      </c>
      <c r="D90" s="22">
        <v>27.655105016921098</v>
      </c>
      <c r="E90" s="22">
        <v>2.9531344699918702</v>
      </c>
      <c r="F90" s="23">
        <v>-12.1097432960498</v>
      </c>
      <c r="G90" s="23"/>
      <c r="H90" s="23"/>
      <c r="I90" s="23"/>
      <c r="J90" s="23"/>
      <c r="K90" s="23"/>
      <c r="L90" s="23"/>
      <c r="M90" s="23"/>
      <c r="N90" s="155"/>
      <c r="O90" s="23"/>
      <c r="P90" s="155"/>
      <c r="Q90" s="237"/>
      <c r="R90" s="240"/>
      <c r="S90" s="24">
        <v>4.3181538861803803</v>
      </c>
      <c r="T90" s="24">
        <v>1.7224594801195301</v>
      </c>
      <c r="U90" s="24">
        <v>4.3367520059223299</v>
      </c>
      <c r="V90" s="25">
        <v>-3.8504858540839102</v>
      </c>
      <c r="W90" s="24">
        <v>4.49366219641312</v>
      </c>
      <c r="X90" s="24">
        <v>6.58894271077612</v>
      </c>
      <c r="Y90" s="24">
        <v>7.2463011003923308</v>
      </c>
      <c r="Z90" s="25">
        <v>9.3261990093395504</v>
      </c>
      <c r="AA90" s="24">
        <v>5.7249991246241896</v>
      </c>
      <c r="AB90" s="24">
        <v>2.3366012529566302</v>
      </c>
      <c r="AC90" s="24">
        <v>1.3277624591472401</v>
      </c>
      <c r="AD90" s="25">
        <v>-6.4362283667361799</v>
      </c>
      <c r="AE90" s="23">
        <v>0.39793217432380101</v>
      </c>
      <c r="AF90" s="23">
        <v>-7.4102047178228894</v>
      </c>
      <c r="AG90" s="23">
        <v>-2.3099062848907996</v>
      </c>
      <c r="AH90" s="26">
        <v>-2.7875644676599398</v>
      </c>
      <c r="AI90" s="23">
        <v>-0.95985689414291897</v>
      </c>
      <c r="AJ90" s="23"/>
      <c r="AK90" s="23"/>
      <c r="AL90" s="26"/>
      <c r="AM90" s="23"/>
      <c r="AN90" s="23"/>
      <c r="AO90" s="23"/>
      <c r="AP90" s="26"/>
      <c r="AQ90" s="23"/>
      <c r="AR90" s="23"/>
      <c r="AS90" s="23"/>
      <c r="AT90" s="26"/>
      <c r="AU90" s="23"/>
      <c r="AV90" s="23"/>
      <c r="AW90" s="23"/>
      <c r="AX90" s="91"/>
      <c r="AY90" s="23"/>
      <c r="AZ90" s="23"/>
      <c r="BA90" s="23"/>
      <c r="BB90" s="91"/>
      <c r="BC90" s="23"/>
      <c r="BD90" s="23"/>
      <c r="BE90" s="23"/>
      <c r="BF90" s="103"/>
      <c r="BG90" s="23"/>
      <c r="BH90" s="155"/>
      <c r="BI90" s="23"/>
      <c r="BJ90" s="155"/>
      <c r="BK90" s="23"/>
      <c r="BL90" s="155"/>
      <c r="BM90" s="23"/>
      <c r="BN90" s="196"/>
      <c r="BO90" s="23"/>
      <c r="BP90" s="155"/>
      <c r="BQ90" s="173"/>
      <c r="BR90" s="173"/>
      <c r="BS90" s="214"/>
      <c r="BT90" s="173"/>
      <c r="BU90" s="173"/>
      <c r="BV90" s="173"/>
      <c r="BW90" s="237"/>
      <c r="BX90" s="27" t="s">
        <v>49</v>
      </c>
    </row>
    <row r="91" spans="1:76" s="43" customFormat="1" ht="16" customHeight="1" collapsed="1" x14ac:dyDescent="0.3">
      <c r="A91" s="100" t="s">
        <v>106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8">
        <v>63.2</v>
      </c>
      <c r="N91" s="154"/>
      <c r="O91" s="48">
        <v>63.1</v>
      </c>
      <c r="P91" s="153"/>
      <c r="Q91" s="48">
        <v>38.9</v>
      </c>
      <c r="R91" s="45"/>
      <c r="S91" s="51"/>
      <c r="T91" s="51"/>
      <c r="U91" s="51"/>
      <c r="V91" s="54"/>
      <c r="W91" s="51"/>
      <c r="X91" s="51"/>
      <c r="Y91" s="51"/>
      <c r="Z91" s="54"/>
      <c r="AA91" s="51"/>
      <c r="AB91" s="51"/>
      <c r="AC91" s="51"/>
      <c r="AD91" s="54"/>
      <c r="AE91" s="51"/>
      <c r="AF91" s="51"/>
      <c r="AG91" s="51"/>
      <c r="AH91" s="54"/>
      <c r="AI91" s="51"/>
      <c r="AJ91" s="51"/>
      <c r="AK91" s="51"/>
      <c r="AL91" s="54"/>
      <c r="AM91" s="51"/>
      <c r="AN91" s="51"/>
      <c r="AO91" s="51"/>
      <c r="AP91" s="54"/>
      <c r="AQ91" s="51"/>
      <c r="AR91" s="51"/>
      <c r="AS91" s="51"/>
      <c r="AT91" s="54"/>
      <c r="AU91" s="51"/>
      <c r="AV91" s="51"/>
      <c r="AW91" s="51"/>
      <c r="AX91" s="96"/>
      <c r="AY91" s="51"/>
      <c r="AZ91" s="51"/>
      <c r="BA91" s="51"/>
      <c r="BB91" s="96"/>
      <c r="BC91" s="51"/>
      <c r="BD91" s="51"/>
      <c r="BE91" s="51"/>
      <c r="BF91" s="108"/>
      <c r="BG91" s="126">
        <v>6.3</v>
      </c>
      <c r="BH91" s="154"/>
      <c r="BI91" s="126">
        <v>14.9</v>
      </c>
      <c r="BJ91" s="154"/>
      <c r="BK91" s="126">
        <v>16.899999999999999</v>
      </c>
      <c r="BL91" s="154"/>
      <c r="BM91" s="126">
        <v>25.1</v>
      </c>
      <c r="BN91" s="194"/>
      <c r="BO91" s="126">
        <v>27.9</v>
      </c>
      <c r="BP91" s="154"/>
      <c r="BQ91" s="48">
        <v>19.2</v>
      </c>
      <c r="BR91" s="48">
        <v>11.3</v>
      </c>
      <c r="BS91" s="213">
        <v>4.7</v>
      </c>
      <c r="BT91" s="48">
        <v>13.5</v>
      </c>
      <c r="BU91" s="232">
        <v>8.8000000000000007</v>
      </c>
      <c r="BV91" s="232">
        <v>17.399999999999999</v>
      </c>
      <c r="BW91" s="48">
        <v>-0.8</v>
      </c>
      <c r="BX91" s="122" t="s">
        <v>106</v>
      </c>
    </row>
    <row r="92" spans="1:76" s="43" customFormat="1" ht="16" customHeight="1" x14ac:dyDescent="0.3">
      <c r="A92" s="100" t="s">
        <v>107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8">
        <v>130.1</v>
      </c>
      <c r="N92" s="154"/>
      <c r="O92" s="48">
        <v>99.3</v>
      </c>
      <c r="P92" s="153"/>
      <c r="Q92" s="48">
        <v>82.1</v>
      </c>
      <c r="R92" s="45"/>
      <c r="S92" s="51"/>
      <c r="T92" s="51"/>
      <c r="U92" s="51"/>
      <c r="V92" s="54"/>
      <c r="W92" s="51"/>
      <c r="X92" s="51"/>
      <c r="Y92" s="51"/>
      <c r="Z92" s="54"/>
      <c r="AA92" s="51"/>
      <c r="AB92" s="51"/>
      <c r="AC92" s="51"/>
      <c r="AD92" s="54"/>
      <c r="AE92" s="51"/>
      <c r="AF92" s="51"/>
      <c r="AG92" s="51"/>
      <c r="AH92" s="54"/>
      <c r="AI92" s="51"/>
      <c r="AJ92" s="51"/>
      <c r="AK92" s="51"/>
      <c r="AL92" s="54"/>
      <c r="AM92" s="51"/>
      <c r="AN92" s="51"/>
      <c r="AO92" s="51"/>
      <c r="AP92" s="54"/>
      <c r="AQ92" s="51"/>
      <c r="AR92" s="51"/>
      <c r="AS92" s="51"/>
      <c r="AT92" s="54"/>
      <c r="AU92" s="51"/>
      <c r="AV92" s="51"/>
      <c r="AW92" s="51"/>
      <c r="AX92" s="96"/>
      <c r="AY92" s="51"/>
      <c r="AZ92" s="51"/>
      <c r="BA92" s="51"/>
      <c r="BB92" s="96"/>
      <c r="BC92" s="51"/>
      <c r="BD92" s="51"/>
      <c r="BE92" s="51"/>
      <c r="BF92" s="108"/>
      <c r="BG92" s="126">
        <v>65.5</v>
      </c>
      <c r="BH92" s="154"/>
      <c r="BI92" s="126">
        <v>21.4</v>
      </c>
      <c r="BJ92" s="154"/>
      <c r="BK92" s="126">
        <v>22.8</v>
      </c>
      <c r="BL92" s="154"/>
      <c r="BM92" s="126">
        <v>20.399999999999999</v>
      </c>
      <c r="BN92" s="194"/>
      <c r="BO92" s="126">
        <v>31.7</v>
      </c>
      <c r="BP92" s="154"/>
      <c r="BQ92" s="48">
        <v>17.8</v>
      </c>
      <c r="BR92" s="48">
        <v>25.6</v>
      </c>
      <c r="BS92" s="213">
        <v>24.1</v>
      </c>
      <c r="BT92" s="48">
        <v>24.6</v>
      </c>
      <c r="BU92" s="232">
        <v>22.1</v>
      </c>
      <c r="BV92" s="232">
        <v>15.8</v>
      </c>
      <c r="BW92" s="48">
        <v>19.600000000000001</v>
      </c>
      <c r="BX92" s="122" t="s">
        <v>107</v>
      </c>
    </row>
    <row r="93" spans="1:76" s="47" customFormat="1" ht="16" customHeight="1" outlineLevel="1" x14ac:dyDescent="0.25">
      <c r="A93" s="124" t="str">
        <f>A13</f>
        <v>Pulp &amp; Paper</v>
      </c>
      <c r="B93" s="48">
        <v>45.919659322362996</v>
      </c>
      <c r="C93" s="48">
        <v>45.005746339967494</v>
      </c>
      <c r="D93" s="48">
        <v>57.634803991140302</v>
      </c>
      <c r="E93" s="48">
        <v>82.571455413529094</v>
      </c>
      <c r="F93" s="48">
        <v>101.618748205073</v>
      </c>
      <c r="G93" s="48">
        <v>86.9401558185738</v>
      </c>
      <c r="H93" s="48">
        <v>79.8</v>
      </c>
      <c r="I93" s="48">
        <v>73.400000000000006</v>
      </c>
      <c r="J93" s="48">
        <v>118</v>
      </c>
      <c r="K93" s="48">
        <v>77.7</v>
      </c>
      <c r="L93" s="48">
        <v>213.1</v>
      </c>
      <c r="M93" s="48">
        <v>193.4</v>
      </c>
      <c r="N93" s="154"/>
      <c r="O93" s="48">
        <v>162.4</v>
      </c>
      <c r="P93" s="154"/>
      <c r="Q93" s="48"/>
      <c r="R93" s="49"/>
      <c r="S93" s="126">
        <v>17.389315949569401</v>
      </c>
      <c r="T93" s="126">
        <v>-0.71060216103702001</v>
      </c>
      <c r="U93" s="126">
        <v>19.314106048709601</v>
      </c>
      <c r="V93" s="127">
        <v>9.0129265027255308</v>
      </c>
      <c r="W93" s="126">
        <v>19.421880368525699</v>
      </c>
      <c r="X93" s="126">
        <v>-5.1341832094767401</v>
      </c>
      <c r="Y93" s="126">
        <v>20.8823093853599</v>
      </c>
      <c r="Z93" s="127">
        <v>22.464797446731499</v>
      </c>
      <c r="AA93" s="126">
        <v>19.584939063888402</v>
      </c>
      <c r="AB93" s="126">
        <v>16.235474838344899</v>
      </c>
      <c r="AC93" s="126">
        <v>25.209031050108702</v>
      </c>
      <c r="AD93" s="127">
        <v>21.542010461187097</v>
      </c>
      <c r="AE93" s="126">
        <v>26.9523472118222</v>
      </c>
      <c r="AF93" s="126">
        <v>25.821905778134902</v>
      </c>
      <c r="AG93" s="126">
        <v>28.5315948610791</v>
      </c>
      <c r="AH93" s="127">
        <v>20.312900354037001</v>
      </c>
      <c r="AI93" s="126">
        <v>22.949516432868702</v>
      </c>
      <c r="AJ93" s="126">
        <v>22.991984332228899</v>
      </c>
      <c r="AK93" s="126">
        <v>10.431716411747699</v>
      </c>
      <c r="AL93" s="127">
        <v>30.566938641728502</v>
      </c>
      <c r="AM93" s="126">
        <v>18.219523436174001</v>
      </c>
      <c r="AN93" s="126">
        <v>21.0971138065151</v>
      </c>
      <c r="AO93" s="126">
        <v>14.6431790450848</v>
      </c>
      <c r="AP93" s="127">
        <v>25.8124171398815</v>
      </c>
      <c r="AQ93" s="126">
        <v>18.799485428446403</v>
      </c>
      <c r="AR93" s="126">
        <v>21.3037832683228</v>
      </c>
      <c r="AS93" s="126">
        <v>31.573469827896801</v>
      </c>
      <c r="AT93" s="127">
        <v>1.7</v>
      </c>
      <c r="AU93" s="126">
        <v>30.1</v>
      </c>
      <c r="AV93" s="126">
        <v>35.700000000000003</v>
      </c>
      <c r="AW93" s="126">
        <v>31.5</v>
      </c>
      <c r="AX93" s="128">
        <v>20.7</v>
      </c>
      <c r="AY93" s="126">
        <v>32.4</v>
      </c>
      <c r="AZ93" s="126">
        <v>12.4</v>
      </c>
      <c r="BA93" s="126">
        <v>31.2</v>
      </c>
      <c r="BB93" s="128">
        <v>1.6</v>
      </c>
      <c r="BC93" s="126">
        <v>35.700000000000003</v>
      </c>
      <c r="BD93" s="126">
        <v>42.3</v>
      </c>
      <c r="BE93" s="126">
        <v>47</v>
      </c>
      <c r="BF93" s="129">
        <v>88.1</v>
      </c>
      <c r="BG93" s="126">
        <v>71.900000000000006</v>
      </c>
      <c r="BH93" s="154"/>
      <c r="BI93" s="126">
        <v>36.299999999999997</v>
      </c>
      <c r="BJ93" s="154"/>
      <c r="BK93" s="126">
        <v>39.700000000000003</v>
      </c>
      <c r="BL93" s="154"/>
      <c r="BM93" s="126">
        <v>45.5</v>
      </c>
      <c r="BN93" s="195"/>
      <c r="BO93" s="126">
        <v>59.6</v>
      </c>
      <c r="BP93" s="154"/>
      <c r="BQ93" s="48">
        <v>37.1</v>
      </c>
      <c r="BR93" s="48">
        <v>36.9</v>
      </c>
      <c r="BS93" s="213">
        <v>28.8</v>
      </c>
      <c r="BT93" s="48"/>
      <c r="BU93" s="233"/>
      <c r="BV93" s="233"/>
      <c r="BW93" s="48"/>
      <c r="BX93" s="125" t="s">
        <v>46</v>
      </c>
    </row>
    <row r="94" spans="1:76" s="28" customFormat="1" ht="16" customHeight="1" x14ac:dyDescent="0.2">
      <c r="A94" s="28" t="s">
        <v>50</v>
      </c>
      <c r="B94" s="22">
        <v>-10.46845777157859</v>
      </c>
      <c r="C94" s="22">
        <v>14.469944451839979</v>
      </c>
      <c r="D94" s="22">
        <v>35.705906756242285</v>
      </c>
      <c r="E94" s="22"/>
      <c r="F94" s="22"/>
      <c r="G94" s="22"/>
      <c r="H94" s="22"/>
      <c r="I94" s="22"/>
      <c r="J94" s="22"/>
      <c r="K94" s="22"/>
      <c r="L94" s="22"/>
      <c r="M94" s="22"/>
      <c r="N94" s="156"/>
      <c r="O94" s="22"/>
      <c r="P94" s="156"/>
      <c r="Q94" s="60"/>
      <c r="R94" s="247"/>
      <c r="S94" s="24">
        <v>9.734634202092348</v>
      </c>
      <c r="T94" s="24">
        <v>0.70682389510338917</v>
      </c>
      <c r="U94" s="24">
        <v>0.85321281379320801</v>
      </c>
      <c r="V94" s="25">
        <v>3.1752735408510837</v>
      </c>
      <c r="W94" s="24">
        <v>35.619797901758076</v>
      </c>
      <c r="X94" s="24"/>
      <c r="Y94" s="24"/>
      <c r="Z94" s="25"/>
      <c r="AA94" s="24"/>
      <c r="AB94" s="24"/>
      <c r="AC94" s="24"/>
      <c r="AD94" s="25"/>
      <c r="AE94" s="24"/>
      <c r="AF94" s="24"/>
      <c r="AG94" s="24"/>
      <c r="AH94" s="25"/>
      <c r="AI94" s="24"/>
      <c r="AJ94" s="24"/>
      <c r="AK94" s="24"/>
      <c r="AL94" s="25"/>
      <c r="AM94" s="24"/>
      <c r="AN94" s="24"/>
      <c r="AO94" s="24"/>
      <c r="AP94" s="25"/>
      <c r="AQ94" s="24"/>
      <c r="AR94" s="24"/>
      <c r="AS94" s="24"/>
      <c r="AT94" s="25"/>
      <c r="AU94" s="24"/>
      <c r="AV94" s="24"/>
      <c r="AW94" s="24"/>
      <c r="AX94" s="92"/>
      <c r="AY94" s="24"/>
      <c r="AZ94" s="24"/>
      <c r="BA94" s="24"/>
      <c r="BB94" s="92"/>
      <c r="BC94" s="24"/>
      <c r="BD94" s="24"/>
      <c r="BE94" s="24"/>
      <c r="BF94" s="104"/>
      <c r="BG94" s="24"/>
      <c r="BH94" s="156"/>
      <c r="BI94" s="24"/>
      <c r="BJ94" s="156"/>
      <c r="BK94" s="24"/>
      <c r="BL94" s="156"/>
      <c r="BM94" s="24"/>
      <c r="BN94" s="197"/>
      <c r="BO94" s="24"/>
      <c r="BP94" s="156"/>
      <c r="BQ94" s="60"/>
      <c r="BR94" s="60"/>
      <c r="BS94" s="215"/>
      <c r="BT94" s="60"/>
      <c r="BU94" s="60"/>
      <c r="BV94" s="60"/>
      <c r="BW94" s="60"/>
      <c r="BX94" s="21" t="s">
        <v>50</v>
      </c>
    </row>
    <row r="95" spans="1:76" s="47" customFormat="1" ht="16" customHeight="1" x14ac:dyDescent="0.25">
      <c r="A95" s="124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154"/>
      <c r="O95" s="48"/>
      <c r="P95" s="154"/>
      <c r="Q95" s="48"/>
      <c r="R95" s="49"/>
      <c r="S95" s="126"/>
      <c r="T95" s="126"/>
      <c r="U95" s="126"/>
      <c r="V95" s="127"/>
      <c r="W95" s="126"/>
      <c r="X95" s="126"/>
      <c r="Y95" s="126"/>
      <c r="Z95" s="127"/>
      <c r="AA95" s="126"/>
      <c r="AB95" s="126"/>
      <c r="AC95" s="126"/>
      <c r="AD95" s="127"/>
      <c r="AE95" s="126"/>
      <c r="AF95" s="126"/>
      <c r="AG95" s="126"/>
      <c r="AH95" s="127">
        <v>8.4571543189937053</v>
      </c>
      <c r="AI95" s="126"/>
      <c r="AJ95" s="126"/>
      <c r="AK95" s="126"/>
      <c r="AL95" s="127"/>
      <c r="AM95" s="126"/>
      <c r="AN95" s="126"/>
      <c r="AO95" s="126"/>
      <c r="AP95" s="127"/>
      <c r="AQ95" s="126"/>
      <c r="AR95" s="126"/>
      <c r="AS95" s="126"/>
      <c r="AT95" s="127"/>
      <c r="AU95" s="126"/>
      <c r="AV95" s="126"/>
      <c r="AW95" s="126"/>
      <c r="AX95" s="128"/>
      <c r="AY95" s="126"/>
      <c r="AZ95" s="126"/>
      <c r="BA95" s="126"/>
      <c r="BB95" s="128"/>
      <c r="BC95" s="126"/>
      <c r="BD95" s="126"/>
      <c r="BE95" s="126"/>
      <c r="BF95" s="129"/>
      <c r="BG95" s="126"/>
      <c r="BH95" s="154"/>
      <c r="BI95" s="126"/>
      <c r="BJ95" s="154"/>
      <c r="BK95" s="126"/>
      <c r="BL95" s="154"/>
      <c r="BM95" s="126"/>
      <c r="BN95" s="195"/>
      <c r="BO95" s="126"/>
      <c r="BP95" s="154"/>
      <c r="BQ95" s="48"/>
      <c r="BR95" s="48"/>
      <c r="BS95" s="213"/>
      <c r="BT95" s="48"/>
      <c r="BU95" s="48"/>
      <c r="BV95" s="48"/>
      <c r="BW95" s="48"/>
      <c r="BX95" s="125"/>
    </row>
    <row r="96" spans="1:76" s="43" customFormat="1" ht="16" customHeight="1" x14ac:dyDescent="0.3">
      <c r="A96" s="43" t="s">
        <v>65</v>
      </c>
      <c r="B96" s="44">
        <v>-122.3899999999993</v>
      </c>
      <c r="C96" s="44">
        <v>-121.59447199999963</v>
      </c>
      <c r="D96" s="44">
        <v>-5.6303920000000005</v>
      </c>
      <c r="E96" s="44">
        <v>-30.395120899999995</v>
      </c>
      <c r="F96" s="44">
        <v>-23.051986881007025</v>
      </c>
      <c r="G96" s="44">
        <v>-28.936042799999967</v>
      </c>
      <c r="H96" s="44">
        <v>-25.6</v>
      </c>
      <c r="I96" s="44">
        <v>-29.6</v>
      </c>
      <c r="J96" s="44">
        <v>-21.8</v>
      </c>
      <c r="K96" s="44">
        <v>-55.4</v>
      </c>
      <c r="L96" s="44">
        <v>-14</v>
      </c>
      <c r="M96" s="44">
        <v>-126.7</v>
      </c>
      <c r="N96" s="153"/>
      <c r="O96" s="44">
        <v>-35.5</v>
      </c>
      <c r="P96" s="153"/>
      <c r="Q96" s="44">
        <v>-38.700000000000003</v>
      </c>
      <c r="R96" s="51"/>
      <c r="S96" s="51">
        <v>-3.0289999999999964</v>
      </c>
      <c r="T96" s="51">
        <v>-26.721047310000003</v>
      </c>
      <c r="U96" s="51">
        <v>-18.4329526900001</v>
      </c>
      <c r="V96" s="54">
        <v>-73.411471999999506</v>
      </c>
      <c r="W96" s="51">
        <v>18.038829099999901</v>
      </c>
      <c r="X96" s="51">
        <v>-26.988641099999896</v>
      </c>
      <c r="Y96" s="51">
        <v>-2.6520142999994007</v>
      </c>
      <c r="Z96" s="54">
        <v>5.9714342999994017</v>
      </c>
      <c r="AA96" s="51">
        <v>-1.2689942000000087</v>
      </c>
      <c r="AB96" s="51">
        <v>-10.498985500000003</v>
      </c>
      <c r="AC96" s="51">
        <v>-3.3260000000000929</v>
      </c>
      <c r="AD96" s="54">
        <v>-15.301141199999805</v>
      </c>
      <c r="AE96" s="51">
        <v>-1.6910000000000025</v>
      </c>
      <c r="AF96" s="51">
        <v>-11.695999999999998</v>
      </c>
      <c r="AG96" s="51">
        <v>-2.820999999999998</v>
      </c>
      <c r="AH96" s="54">
        <v>-6.8439868810060993</v>
      </c>
      <c r="AI96" s="51">
        <v>-2.3299847999999912</v>
      </c>
      <c r="AJ96" s="51">
        <v>-10.090118299999993</v>
      </c>
      <c r="AK96" s="51">
        <v>-14.295966699999994</v>
      </c>
      <c r="AL96" s="54">
        <v>-2.2199730000000031</v>
      </c>
      <c r="AM96" s="51">
        <v>-1.1830000000001988</v>
      </c>
      <c r="AN96" s="51">
        <v>-6.5890000000105999</v>
      </c>
      <c r="AO96" s="51">
        <v>-14.100445312501002</v>
      </c>
      <c r="AP96" s="54">
        <v>-3.7079999999979023</v>
      </c>
      <c r="AQ96" s="13">
        <v>-3.1439999999999984</v>
      </c>
      <c r="AR96" s="51">
        <v>-4.0239999999999938</v>
      </c>
      <c r="AS96" s="51">
        <v>-1.9579999999999984</v>
      </c>
      <c r="AT96" s="54">
        <v>-20.5</v>
      </c>
      <c r="AU96" s="51">
        <v>-0.1</v>
      </c>
      <c r="AV96" s="51">
        <v>-1.9</v>
      </c>
      <c r="AW96" s="51">
        <v>-3.2</v>
      </c>
      <c r="AX96" s="96">
        <v>-16.7</v>
      </c>
      <c r="AY96" s="51">
        <v>-1.6</v>
      </c>
      <c r="AZ96" s="51">
        <v>-16.3</v>
      </c>
      <c r="BA96" s="51">
        <v>-8</v>
      </c>
      <c r="BB96" s="96">
        <v>-29.5</v>
      </c>
      <c r="BC96" s="51">
        <v>-6.7</v>
      </c>
      <c r="BD96" s="51">
        <v>-0.7</v>
      </c>
      <c r="BE96" s="51">
        <v>-15</v>
      </c>
      <c r="BF96" s="108">
        <v>8.4</v>
      </c>
      <c r="BG96" s="51">
        <v>-8.5</v>
      </c>
      <c r="BH96" s="153"/>
      <c r="BI96" s="51">
        <v>-3.7</v>
      </c>
      <c r="BJ96" s="153"/>
      <c r="BK96" s="51">
        <v>-3.1</v>
      </c>
      <c r="BL96" s="153"/>
      <c r="BM96" s="51">
        <v>-111.4</v>
      </c>
      <c r="BN96" s="194"/>
      <c r="BO96" s="51">
        <v>-8.4</v>
      </c>
      <c r="BP96" s="153"/>
      <c r="BQ96" s="44">
        <v>-3.3</v>
      </c>
      <c r="BR96" s="44">
        <v>-4.5</v>
      </c>
      <c r="BS96" s="212">
        <v>-19.2</v>
      </c>
      <c r="BT96" s="44">
        <v>-0.9</v>
      </c>
      <c r="BU96" s="44">
        <v>-2.6</v>
      </c>
      <c r="BV96" s="44">
        <v>-3</v>
      </c>
      <c r="BW96" s="44">
        <v>-31.8</v>
      </c>
      <c r="BX96" s="46" t="s">
        <v>65</v>
      </c>
    </row>
    <row r="97" spans="1:76" s="47" customFormat="1" ht="16" customHeight="1" x14ac:dyDescent="0.25">
      <c r="A97" s="100" t="s">
        <v>108</v>
      </c>
      <c r="B97" s="18">
        <v>-67.425155916521305</v>
      </c>
      <c r="C97" s="18">
        <v>-80.193262600000068</v>
      </c>
      <c r="D97" s="18">
        <v>-13.906865500000002</v>
      </c>
      <c r="E97" s="18">
        <v>-16.183068700000035</v>
      </c>
      <c r="F97" s="17">
        <v>-13.044293938039687</v>
      </c>
      <c r="G97" s="17">
        <v>-11.047793299999993</v>
      </c>
      <c r="H97" s="17">
        <v>-13.8</v>
      </c>
      <c r="I97" s="17">
        <v>-3.8</v>
      </c>
      <c r="J97" s="17">
        <v>-1.8</v>
      </c>
      <c r="K97" s="17">
        <f>+-5.9-2.9</f>
        <v>-8.8000000000000007</v>
      </c>
      <c r="L97" s="17">
        <v>-1.4</v>
      </c>
      <c r="M97" s="17">
        <v>-103.7</v>
      </c>
      <c r="N97" s="154"/>
      <c r="O97" s="17">
        <v>-14.1</v>
      </c>
      <c r="P97" s="154"/>
      <c r="Q97" s="48">
        <v>-19.100000000000001</v>
      </c>
      <c r="R97" s="239"/>
      <c r="S97" s="18">
        <v>-1.6138057684220994</v>
      </c>
      <c r="T97" s="18">
        <v>-6.2081085014579109</v>
      </c>
      <c r="U97" s="18">
        <v>-12.199159330120093</v>
      </c>
      <c r="V97" s="19">
        <v>-60.172188999999968</v>
      </c>
      <c r="W97" s="18">
        <v>-15.889045999999997</v>
      </c>
      <c r="X97" s="18">
        <v>-3.6932127000000206</v>
      </c>
      <c r="Y97" s="18">
        <v>0.30574110000001031</v>
      </c>
      <c r="Z97" s="19">
        <v>5.3696520999999899</v>
      </c>
      <c r="AA97" s="18">
        <v>-0.15749960000000129</v>
      </c>
      <c r="AB97" s="18">
        <v>-3.5277793999999987</v>
      </c>
      <c r="AC97" s="18">
        <v>-1.5697780999999873</v>
      </c>
      <c r="AD97" s="19">
        <v>-10.928011600000001</v>
      </c>
      <c r="AE97" s="118">
        <v>-0.44239999999999891</v>
      </c>
      <c r="AF97" s="118">
        <v>-8.6411128072919414</v>
      </c>
      <c r="AG97" s="118">
        <v>-1.34148125551828</v>
      </c>
      <c r="AH97" s="119">
        <v>-2.6192998752295993</v>
      </c>
      <c r="AI97" s="118">
        <v>-1.442648000000001</v>
      </c>
      <c r="AJ97" s="118">
        <v>-7.3546478999999598</v>
      </c>
      <c r="AK97" s="118">
        <v>-0.35947509999999916</v>
      </c>
      <c r="AL97" s="119">
        <v>-1.8910223000000879</v>
      </c>
      <c r="AM97" s="118">
        <v>-0.51705490000189691</v>
      </c>
      <c r="AN97" s="118">
        <v>-5.6582942000018974</v>
      </c>
      <c r="AO97" s="118">
        <v>-2.1110842999883985</v>
      </c>
      <c r="AP97" s="119">
        <v>-5.4659580000029031</v>
      </c>
      <c r="AQ97" s="118">
        <v>-1.2969738</v>
      </c>
      <c r="AR97" s="118">
        <v>-1.3487916000000055</v>
      </c>
      <c r="AS97" s="118">
        <v>-1.4169407000000049</v>
      </c>
      <c r="AT97" s="119">
        <v>0.3</v>
      </c>
      <c r="AU97" s="118">
        <v>-0.1</v>
      </c>
      <c r="AV97" s="118">
        <v>-1.9</v>
      </c>
      <c r="AW97" s="118">
        <v>0</v>
      </c>
      <c r="AX97" s="120">
        <v>0.1</v>
      </c>
      <c r="AY97" s="118">
        <v>-0.8</v>
      </c>
      <c r="AZ97" s="118">
        <v>-0.6</v>
      </c>
      <c r="BA97" s="118">
        <v>-6.8</v>
      </c>
      <c r="BB97" s="120">
        <f>0.6-1.2</f>
        <v>-0.6</v>
      </c>
      <c r="BC97" s="118">
        <v>-1.7</v>
      </c>
      <c r="BD97" s="118">
        <v>-0.1</v>
      </c>
      <c r="BE97" s="118">
        <v>-0.2</v>
      </c>
      <c r="BF97" s="121">
        <v>0.6</v>
      </c>
      <c r="BG97" s="118">
        <v>0</v>
      </c>
      <c r="BH97" s="154"/>
      <c r="BI97" s="118">
        <v>-2.4</v>
      </c>
      <c r="BJ97" s="154"/>
      <c r="BK97" s="118">
        <v>-3</v>
      </c>
      <c r="BL97" s="154"/>
      <c r="BM97" s="118">
        <v>-98.4</v>
      </c>
      <c r="BN97" s="195"/>
      <c r="BO97" s="118">
        <v>-8.3000000000000007</v>
      </c>
      <c r="BP97" s="154"/>
      <c r="BQ97" s="48">
        <v>-2.4</v>
      </c>
      <c r="BR97" s="48">
        <v>-0.3</v>
      </c>
      <c r="BS97" s="213">
        <v>-3.1</v>
      </c>
      <c r="BT97" s="48">
        <v>-0.3</v>
      </c>
      <c r="BU97" s="48">
        <v>-1.6</v>
      </c>
      <c r="BV97" s="48">
        <v>-1.2</v>
      </c>
      <c r="BW97" s="48">
        <v>-16.3</v>
      </c>
      <c r="BX97" s="122" t="s">
        <v>108</v>
      </c>
    </row>
    <row r="98" spans="1:76" s="50" customFormat="1" ht="16" hidden="1" customHeight="1" outlineLevel="1" x14ac:dyDescent="0.2">
      <c r="A98" s="21" t="s">
        <v>47</v>
      </c>
      <c r="B98" s="22">
        <v>-55.708452280510201</v>
      </c>
      <c r="C98" s="22">
        <v>-69.272987099999995</v>
      </c>
      <c r="D98" s="22">
        <v>-11.6809762</v>
      </c>
      <c r="E98" s="22">
        <v>-8.073621100000004</v>
      </c>
      <c r="F98" s="23">
        <v>-4.7786045746187966</v>
      </c>
      <c r="G98" s="23"/>
      <c r="H98" s="23"/>
      <c r="I98" s="23"/>
      <c r="J98" s="23"/>
      <c r="K98" s="23"/>
      <c r="L98" s="23"/>
      <c r="M98" s="23"/>
      <c r="N98" s="155"/>
      <c r="O98" s="23"/>
      <c r="P98" s="155"/>
      <c r="Q98" s="173"/>
      <c r="R98" s="240"/>
      <c r="S98" s="24">
        <v>-0.89275036123920959</v>
      </c>
      <c r="T98" s="24">
        <v>-4.3221787898222015</v>
      </c>
      <c r="U98" s="24">
        <v>-9.8460737489386414</v>
      </c>
      <c r="V98" s="25">
        <v>-54.211984199999989</v>
      </c>
      <c r="W98" s="24">
        <v>-14.052037799999997</v>
      </c>
      <c r="X98" s="24">
        <v>-3.2374756000000104</v>
      </c>
      <c r="Y98" s="24">
        <v>2.3417239999999993</v>
      </c>
      <c r="Z98" s="25">
        <v>3.2668131999999996</v>
      </c>
      <c r="AA98" s="24">
        <v>-3.6315200000000658E-2</v>
      </c>
      <c r="AB98" s="24">
        <v>9.3703100000000816E-2</v>
      </c>
      <c r="AC98" s="24">
        <v>-1.2249582999999973</v>
      </c>
      <c r="AD98" s="25">
        <v>-6.9060507000000211</v>
      </c>
      <c r="AE98" s="23">
        <v>-2.6699999999999946E-2</v>
      </c>
      <c r="AF98" s="23">
        <v>-2.3292197088472015</v>
      </c>
      <c r="AG98" s="23">
        <v>-0.63243228205890034</v>
      </c>
      <c r="AH98" s="26">
        <v>-1.7902525837127996</v>
      </c>
      <c r="AI98" s="23">
        <v>-0.40114480000000086</v>
      </c>
      <c r="AJ98" s="23"/>
      <c r="AK98" s="23"/>
      <c r="AL98" s="26"/>
      <c r="AM98" s="23"/>
      <c r="AN98" s="23"/>
      <c r="AO98" s="23"/>
      <c r="AP98" s="26"/>
      <c r="AQ98" s="23"/>
      <c r="AR98" s="23"/>
      <c r="AS98" s="23"/>
      <c r="AT98" s="26"/>
      <c r="AU98" s="23"/>
      <c r="AV98" s="23"/>
      <c r="AW98" s="23"/>
      <c r="AX98" s="91"/>
      <c r="AY98" s="23"/>
      <c r="AZ98" s="23"/>
      <c r="BA98" s="23"/>
      <c r="BB98" s="91"/>
      <c r="BC98" s="23"/>
      <c r="BD98" s="23"/>
      <c r="BE98" s="23"/>
      <c r="BF98" s="103"/>
      <c r="BG98" s="23"/>
      <c r="BH98" s="155"/>
      <c r="BI98" s="23"/>
      <c r="BJ98" s="155"/>
      <c r="BK98" s="23"/>
      <c r="BL98" s="155"/>
      <c r="BM98" s="23"/>
      <c r="BN98" s="196"/>
      <c r="BO98" s="23"/>
      <c r="BP98" s="155"/>
      <c r="BQ98" s="173"/>
      <c r="BR98" s="173"/>
      <c r="BS98" s="214"/>
      <c r="BT98" s="173"/>
      <c r="BU98" s="173"/>
      <c r="BV98" s="173"/>
      <c r="BW98" s="173"/>
      <c r="BX98" s="27" t="s">
        <v>47</v>
      </c>
    </row>
    <row r="99" spans="1:76" s="50" customFormat="1" ht="16" hidden="1" customHeight="1" outlineLevel="1" x14ac:dyDescent="0.2">
      <c r="A99" s="21" t="s">
        <v>49</v>
      </c>
      <c r="B99" s="22">
        <v>-11.716703636011102</v>
      </c>
      <c r="C99" s="22">
        <v>-10.92027550000007</v>
      </c>
      <c r="D99" s="22">
        <v>-2.2258893000000022</v>
      </c>
      <c r="E99" s="22">
        <v>-8.1094476000000295</v>
      </c>
      <c r="F99" s="23">
        <v>-8.2656893634208899</v>
      </c>
      <c r="G99" s="23"/>
      <c r="H99" s="23"/>
      <c r="I99" s="23"/>
      <c r="J99" s="23"/>
      <c r="K99" s="23"/>
      <c r="L99" s="23"/>
      <c r="M99" s="23"/>
      <c r="N99" s="155"/>
      <c r="O99" s="23"/>
      <c r="P99" s="155"/>
      <c r="Q99" s="173"/>
      <c r="R99" s="240"/>
      <c r="S99" s="24">
        <v>-0.72105540718288985</v>
      </c>
      <c r="T99" s="24">
        <v>-1.8859297116357099</v>
      </c>
      <c r="U99" s="24">
        <v>-2.3530855811814506</v>
      </c>
      <c r="V99" s="25">
        <v>-5.9602047999999801</v>
      </c>
      <c r="W99" s="24">
        <v>-1.8370082000000005</v>
      </c>
      <c r="X99" s="24">
        <v>-0.45573710000001011</v>
      </c>
      <c r="Y99" s="24">
        <v>-2.0359828999999889</v>
      </c>
      <c r="Z99" s="25">
        <v>2.1028388999999903</v>
      </c>
      <c r="AA99" s="24">
        <v>-0.12118440000000064</v>
      </c>
      <c r="AB99" s="24">
        <v>-3.6214824999999995</v>
      </c>
      <c r="AC99" s="24">
        <v>-0.34481979999999002</v>
      </c>
      <c r="AD99" s="25">
        <v>-4.0219608999999803</v>
      </c>
      <c r="AE99" s="23">
        <v>-0.41569999999999896</v>
      </c>
      <c r="AF99" s="23">
        <v>-6.3118930984447399</v>
      </c>
      <c r="AG99" s="23">
        <v>-0.70904897345937967</v>
      </c>
      <c r="AH99" s="26">
        <v>-0.82904729151679968</v>
      </c>
      <c r="AI99" s="23">
        <v>-1.0415032000000002</v>
      </c>
      <c r="AJ99" s="23"/>
      <c r="AK99" s="23"/>
      <c r="AL99" s="26"/>
      <c r="AM99" s="23"/>
      <c r="AN99" s="23"/>
      <c r="AO99" s="23"/>
      <c r="AP99" s="26"/>
      <c r="AQ99" s="23"/>
      <c r="AR99" s="23"/>
      <c r="AS99" s="23"/>
      <c r="AT99" s="26"/>
      <c r="AU99" s="23"/>
      <c r="AV99" s="23"/>
      <c r="AW99" s="23"/>
      <c r="AX99" s="91"/>
      <c r="AY99" s="23"/>
      <c r="AZ99" s="23"/>
      <c r="BA99" s="23"/>
      <c r="BB99" s="91"/>
      <c r="BC99" s="23"/>
      <c r="BD99" s="23"/>
      <c r="BE99" s="23"/>
      <c r="BF99" s="103"/>
      <c r="BG99" s="23"/>
      <c r="BH99" s="155"/>
      <c r="BI99" s="23"/>
      <c r="BJ99" s="155"/>
      <c r="BK99" s="23"/>
      <c r="BL99" s="155"/>
      <c r="BM99" s="23"/>
      <c r="BN99" s="196"/>
      <c r="BO99" s="23"/>
      <c r="BP99" s="155"/>
      <c r="BQ99" s="173"/>
      <c r="BR99" s="173"/>
      <c r="BS99" s="214"/>
      <c r="BT99" s="173"/>
      <c r="BU99" s="173"/>
      <c r="BV99" s="173"/>
      <c r="BW99" s="173"/>
      <c r="BX99" s="27" t="s">
        <v>49</v>
      </c>
    </row>
    <row r="100" spans="1:76" s="43" customFormat="1" ht="16" customHeight="1" collapsed="1" x14ac:dyDescent="0.3">
      <c r="A100" s="100" t="s">
        <v>106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8">
        <v>-10.6</v>
      </c>
      <c r="N100" s="154"/>
      <c r="O100" s="48">
        <v>-13</v>
      </c>
      <c r="P100" s="153"/>
      <c r="Q100" s="48">
        <v>-17.2</v>
      </c>
      <c r="R100" s="51"/>
      <c r="S100" s="51"/>
      <c r="T100" s="51"/>
      <c r="U100" s="51"/>
      <c r="V100" s="54"/>
      <c r="W100" s="51"/>
      <c r="X100" s="51"/>
      <c r="Y100" s="51"/>
      <c r="Z100" s="54"/>
      <c r="AA100" s="51"/>
      <c r="AB100" s="51"/>
      <c r="AC100" s="51"/>
      <c r="AD100" s="54"/>
      <c r="AE100" s="51"/>
      <c r="AF100" s="51"/>
      <c r="AG100" s="51"/>
      <c r="AH100" s="54"/>
      <c r="AI100" s="51"/>
      <c r="AJ100" s="51"/>
      <c r="AK100" s="51"/>
      <c r="AL100" s="54"/>
      <c r="AM100" s="51"/>
      <c r="AN100" s="51"/>
      <c r="AO100" s="51"/>
      <c r="AP100" s="54"/>
      <c r="AQ100" s="13"/>
      <c r="AR100" s="51"/>
      <c r="AS100" s="51"/>
      <c r="AT100" s="54"/>
      <c r="AU100" s="51"/>
      <c r="AV100" s="51"/>
      <c r="AW100" s="51"/>
      <c r="AX100" s="96"/>
      <c r="AY100" s="51"/>
      <c r="AZ100" s="51"/>
      <c r="BA100" s="51"/>
      <c r="BB100" s="96"/>
      <c r="BC100" s="51"/>
      <c r="BD100" s="51"/>
      <c r="BE100" s="51"/>
      <c r="BF100" s="108"/>
      <c r="BG100" s="126">
        <v>-8.5</v>
      </c>
      <c r="BH100" s="154"/>
      <c r="BI100" s="126">
        <v>-1.3</v>
      </c>
      <c r="BJ100" s="154"/>
      <c r="BK100" s="126">
        <v>-0.1</v>
      </c>
      <c r="BL100" s="154"/>
      <c r="BM100" s="126">
        <v>-0.7</v>
      </c>
      <c r="BN100" s="194"/>
      <c r="BO100" s="126">
        <v>-0.1</v>
      </c>
      <c r="BP100" s="154"/>
      <c r="BQ100" s="48">
        <v>-0.9</v>
      </c>
      <c r="BR100" s="48">
        <v>-4.0999999999999996</v>
      </c>
      <c r="BS100" s="213">
        <v>-7.8</v>
      </c>
      <c r="BT100" s="179">
        <v>-0.5</v>
      </c>
      <c r="BU100" s="179">
        <v>-0.7</v>
      </c>
      <c r="BV100" s="179">
        <v>-0.6</v>
      </c>
      <c r="BW100" s="179">
        <v>-15.4</v>
      </c>
      <c r="BX100" s="122" t="s">
        <v>106</v>
      </c>
    </row>
    <row r="101" spans="1:76" s="43" customFormat="1" ht="16" customHeight="1" x14ac:dyDescent="0.3">
      <c r="A101" s="100" t="s">
        <v>107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8">
        <v>-12.3</v>
      </c>
      <c r="N101" s="154"/>
      <c r="O101" s="48">
        <v>-8.4</v>
      </c>
      <c r="P101" s="153"/>
      <c r="Q101" s="48">
        <v>-2.4</v>
      </c>
      <c r="R101" s="51"/>
      <c r="S101" s="51"/>
      <c r="T101" s="51"/>
      <c r="U101" s="51"/>
      <c r="V101" s="54"/>
      <c r="W101" s="51"/>
      <c r="X101" s="51"/>
      <c r="Y101" s="51"/>
      <c r="Z101" s="54"/>
      <c r="AA101" s="51"/>
      <c r="AB101" s="51"/>
      <c r="AC101" s="51"/>
      <c r="AD101" s="54"/>
      <c r="AE101" s="51"/>
      <c r="AF101" s="51"/>
      <c r="AG101" s="51"/>
      <c r="AH101" s="54"/>
      <c r="AI101" s="51"/>
      <c r="AJ101" s="51"/>
      <c r="AK101" s="51"/>
      <c r="AL101" s="54"/>
      <c r="AM101" s="51"/>
      <c r="AN101" s="51"/>
      <c r="AO101" s="51"/>
      <c r="AP101" s="54"/>
      <c r="AQ101" s="13"/>
      <c r="AR101" s="51"/>
      <c r="AS101" s="51"/>
      <c r="AT101" s="54"/>
      <c r="AU101" s="51"/>
      <c r="AV101" s="51"/>
      <c r="AW101" s="51"/>
      <c r="AX101" s="96"/>
      <c r="AY101" s="51"/>
      <c r="AZ101" s="51"/>
      <c r="BA101" s="51"/>
      <c r="BB101" s="96"/>
      <c r="BC101" s="51"/>
      <c r="BD101" s="51"/>
      <c r="BE101" s="51"/>
      <c r="BF101" s="108"/>
      <c r="BG101" s="126">
        <v>0</v>
      </c>
      <c r="BH101" s="154"/>
      <c r="BI101" s="126">
        <v>0</v>
      </c>
      <c r="BJ101" s="154"/>
      <c r="BK101" s="126">
        <v>0</v>
      </c>
      <c r="BL101" s="154"/>
      <c r="BM101" s="126">
        <v>-12.3</v>
      </c>
      <c r="BN101" s="194"/>
      <c r="BO101" s="126">
        <v>0</v>
      </c>
      <c r="BP101" s="154"/>
      <c r="BQ101" s="48">
        <v>0</v>
      </c>
      <c r="BR101" s="48">
        <v>0</v>
      </c>
      <c r="BS101" s="213">
        <v>-8.4</v>
      </c>
      <c r="BT101" s="179">
        <v>-0.1</v>
      </c>
      <c r="BU101" s="179">
        <v>-0.4</v>
      </c>
      <c r="BV101" s="179">
        <v>-1.2</v>
      </c>
      <c r="BW101" s="179">
        <v>-0.7</v>
      </c>
      <c r="BX101" s="122" t="s">
        <v>107</v>
      </c>
    </row>
    <row r="102" spans="1:76" s="47" customFormat="1" ht="16" hidden="1" customHeight="1" outlineLevel="2" x14ac:dyDescent="0.25">
      <c r="A102" s="124" t="str">
        <f>A13</f>
        <v>Pulp &amp; Paper</v>
      </c>
      <c r="B102" s="48">
        <v>-30.532785347905893</v>
      </c>
      <c r="C102" s="48">
        <v>-40.783174300000603</v>
      </c>
      <c r="D102" s="48">
        <v>-28.044526500000003</v>
      </c>
      <c r="E102" s="48">
        <v>-14.212052200000002</v>
      </c>
      <c r="F102" s="48">
        <v>-10.007692942966997</v>
      </c>
      <c r="G102" s="48">
        <v>-17.8882495000002</v>
      </c>
      <c r="H102" s="48">
        <v>-11.8</v>
      </c>
      <c r="I102" s="48">
        <v>-25.8</v>
      </c>
      <c r="J102" s="48">
        <v>-20</v>
      </c>
      <c r="K102" s="48">
        <v>-46.6</v>
      </c>
      <c r="L102" s="48">
        <v>-12.6</v>
      </c>
      <c r="M102" s="48">
        <v>-22.9</v>
      </c>
      <c r="N102" s="154"/>
      <c r="O102" s="48">
        <v>-21.3</v>
      </c>
      <c r="P102" s="154"/>
      <c r="Q102" s="48"/>
      <c r="R102" s="126"/>
      <c r="S102" s="126">
        <v>-1.8954679317157002</v>
      </c>
      <c r="T102" s="126">
        <v>-19.74763089474672</v>
      </c>
      <c r="U102" s="126">
        <v>-5.0808160735376013</v>
      </c>
      <c r="V102" s="127">
        <v>-14.059259400000567</v>
      </c>
      <c r="W102" s="126">
        <v>-2.3931249000000037</v>
      </c>
      <c r="X102" s="126">
        <v>-23.295428400000041</v>
      </c>
      <c r="Y102" s="126">
        <v>-2.9577553999999999</v>
      </c>
      <c r="Z102" s="127">
        <v>0.60178219999999882</v>
      </c>
      <c r="AA102" s="126">
        <v>-1.1114945999999968</v>
      </c>
      <c r="AB102" s="126">
        <v>-6.9712060999999999</v>
      </c>
      <c r="AC102" s="126">
        <v>-1.7562218999999963</v>
      </c>
      <c r="AD102" s="127">
        <v>-4.3731295999999027</v>
      </c>
      <c r="AE102" s="126">
        <v>-1.2485999999999997</v>
      </c>
      <c r="AF102" s="126">
        <v>-3.0548871927080974</v>
      </c>
      <c r="AG102" s="126">
        <v>-1.4795187444816982</v>
      </c>
      <c r="AH102" s="127">
        <v>-4.2246870057764987</v>
      </c>
      <c r="AI102" s="126">
        <v>-0.88733679999999993</v>
      </c>
      <c r="AJ102" s="126">
        <v>-2.7354704000000005</v>
      </c>
      <c r="AK102" s="126">
        <v>-13.936491599999899</v>
      </c>
      <c r="AL102" s="127">
        <v>-0.32895070000000004</v>
      </c>
      <c r="AM102" s="126">
        <v>-0.66594509999839957</v>
      </c>
      <c r="AN102" s="126">
        <v>-0.93070580000839698</v>
      </c>
      <c r="AO102" s="126">
        <v>-11.989361012512902</v>
      </c>
      <c r="AP102" s="127">
        <v>1.7579580000040984</v>
      </c>
      <c r="AQ102" s="118">
        <v>-1.8470261999999984</v>
      </c>
      <c r="AR102" s="126">
        <v>-2.6752084000000025</v>
      </c>
      <c r="AS102" s="126">
        <v>-0.54105930000000058</v>
      </c>
      <c r="AT102" s="119">
        <v>-20.8</v>
      </c>
      <c r="AU102" s="118">
        <v>0</v>
      </c>
      <c r="AV102" s="118">
        <v>0</v>
      </c>
      <c r="AW102" s="118">
        <v>-3.2</v>
      </c>
      <c r="AX102" s="120">
        <v>-16.8</v>
      </c>
      <c r="AY102" s="118">
        <v>-0.8</v>
      </c>
      <c r="AZ102" s="118">
        <v>-15.7</v>
      </c>
      <c r="BA102" s="118">
        <v>-1.3</v>
      </c>
      <c r="BB102" s="120">
        <v>-28.9</v>
      </c>
      <c r="BC102" s="118">
        <v>-4.9000000000000004</v>
      </c>
      <c r="BD102" s="118">
        <v>-0.6</v>
      </c>
      <c r="BE102" s="118">
        <v>-14.9</v>
      </c>
      <c r="BF102" s="121">
        <v>7.8</v>
      </c>
      <c r="BG102" s="118">
        <v>-8.5</v>
      </c>
      <c r="BH102" s="154"/>
      <c r="BI102" s="118">
        <v>-1.3</v>
      </c>
      <c r="BJ102" s="154"/>
      <c r="BK102" s="118">
        <v>-0.1</v>
      </c>
      <c r="BL102" s="154"/>
      <c r="BM102" s="118">
        <v>-13</v>
      </c>
      <c r="BN102" s="195"/>
      <c r="BO102" s="118">
        <v>-0.1</v>
      </c>
      <c r="BP102" s="154"/>
      <c r="BQ102" s="48">
        <v>-0.9</v>
      </c>
      <c r="BR102" s="48">
        <v>-4.0999999999999996</v>
      </c>
      <c r="BS102" s="213">
        <v>-16.100000000000001</v>
      </c>
      <c r="BT102" s="48"/>
      <c r="BU102" s="48"/>
      <c r="BV102" s="48"/>
      <c r="BW102" s="48"/>
      <c r="BX102" s="125" t="s">
        <v>46</v>
      </c>
    </row>
    <row r="103" spans="1:76" s="28" customFormat="1" ht="16" hidden="1" customHeight="1" outlineLevel="1" x14ac:dyDescent="0.2">
      <c r="A103" s="28" t="s">
        <v>50</v>
      </c>
      <c r="B103" s="60">
        <v>-24.432058735572113</v>
      </c>
      <c r="C103" s="60">
        <v>-0.61803509999895212</v>
      </c>
      <c r="D103" s="60">
        <v>36.320999999999998</v>
      </c>
      <c r="E103" s="60"/>
      <c r="F103" s="60"/>
      <c r="G103" s="60"/>
      <c r="H103" s="60"/>
      <c r="I103" s="60"/>
      <c r="J103" s="60"/>
      <c r="K103" s="60"/>
      <c r="L103" s="60"/>
      <c r="M103" s="60"/>
      <c r="N103" s="156"/>
      <c r="O103" s="60"/>
      <c r="P103" s="156"/>
      <c r="Q103" s="60"/>
      <c r="R103" s="247"/>
      <c r="S103" s="60">
        <v>0.48027370013780413</v>
      </c>
      <c r="T103" s="24">
        <v>-0.76530791379536955</v>
      </c>
      <c r="U103" s="24">
        <v>-1.1529772863424066</v>
      </c>
      <c r="V103" s="25">
        <v>0.81997640000103589</v>
      </c>
      <c r="W103" s="24">
        <v>36.320999999999906</v>
      </c>
      <c r="X103" s="24"/>
      <c r="Y103" s="24"/>
      <c r="Z103" s="25"/>
      <c r="AA103" s="24"/>
      <c r="AB103" s="24"/>
      <c r="AC103" s="24"/>
      <c r="AD103" s="25"/>
      <c r="AE103" s="24"/>
      <c r="AF103" s="24"/>
      <c r="AG103" s="24"/>
      <c r="AH103" s="25"/>
      <c r="AI103" s="24"/>
      <c r="AJ103" s="24"/>
      <c r="AK103" s="24"/>
      <c r="AL103" s="25"/>
      <c r="AM103" s="24"/>
      <c r="AN103" s="24"/>
      <c r="AO103" s="24"/>
      <c r="AP103" s="25"/>
      <c r="AQ103" s="24"/>
      <c r="AR103" s="24"/>
      <c r="AS103" s="24"/>
      <c r="AT103" s="25"/>
      <c r="AU103" s="24"/>
      <c r="AV103" s="24"/>
      <c r="AW103" s="24"/>
      <c r="AX103" s="92"/>
      <c r="AY103" s="24"/>
      <c r="AZ103" s="24"/>
      <c r="BA103" s="24"/>
      <c r="BB103" s="92"/>
      <c r="BC103" s="24"/>
      <c r="BD103" s="24"/>
      <c r="BE103" s="24"/>
      <c r="BF103" s="104"/>
      <c r="BG103" s="24"/>
      <c r="BH103" s="156"/>
      <c r="BI103" s="24"/>
      <c r="BJ103" s="156"/>
      <c r="BK103" s="24"/>
      <c r="BL103" s="156"/>
      <c r="BM103" s="24"/>
      <c r="BN103" s="197"/>
      <c r="BO103" s="24"/>
      <c r="BP103" s="156"/>
      <c r="BQ103" s="60"/>
      <c r="BR103" s="60"/>
      <c r="BS103" s="215"/>
      <c r="BT103" s="60"/>
      <c r="BU103" s="60"/>
      <c r="BV103" s="60"/>
      <c r="BW103" s="60"/>
      <c r="BX103" s="21" t="s">
        <v>50</v>
      </c>
    </row>
    <row r="104" spans="1:76" s="47" customFormat="1" ht="16" customHeight="1" collapsed="1" x14ac:dyDescent="0.25">
      <c r="A104" s="124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154"/>
      <c r="O104" s="48"/>
      <c r="P104" s="154"/>
      <c r="Q104" s="48"/>
      <c r="R104" s="49"/>
      <c r="S104" s="126"/>
      <c r="T104" s="126"/>
      <c r="U104" s="126"/>
      <c r="V104" s="127"/>
      <c r="W104" s="126"/>
      <c r="X104" s="126"/>
      <c r="Y104" s="126"/>
      <c r="Z104" s="127"/>
      <c r="AA104" s="126"/>
      <c r="AB104" s="126"/>
      <c r="AC104" s="126"/>
      <c r="AD104" s="127"/>
      <c r="AE104" s="126"/>
      <c r="AF104" s="126"/>
      <c r="AG104" s="126"/>
      <c r="AH104" s="127"/>
      <c r="AI104" s="126"/>
      <c r="AJ104" s="126"/>
      <c r="AK104" s="126"/>
      <c r="AL104" s="127"/>
      <c r="AM104" s="126"/>
      <c r="AN104" s="126"/>
      <c r="AO104" s="126"/>
      <c r="AP104" s="127"/>
      <c r="AQ104" s="126"/>
      <c r="AR104" s="126"/>
      <c r="AS104" s="126"/>
      <c r="AT104" s="127"/>
      <c r="AU104" s="126"/>
      <c r="AV104" s="126"/>
      <c r="AW104" s="126"/>
      <c r="AX104" s="128"/>
      <c r="AY104" s="126"/>
      <c r="AZ104" s="126"/>
      <c r="BA104" s="126"/>
      <c r="BB104" s="128"/>
      <c r="BC104" s="126"/>
      <c r="BD104" s="126"/>
      <c r="BE104" s="126"/>
      <c r="BF104" s="129"/>
      <c r="BG104" s="126"/>
      <c r="BH104" s="154"/>
      <c r="BI104" s="126"/>
      <c r="BJ104" s="154"/>
      <c r="BK104" s="126"/>
      <c r="BL104" s="154"/>
      <c r="BM104" s="126"/>
      <c r="BN104" s="195"/>
      <c r="BO104" s="126"/>
      <c r="BP104" s="154"/>
      <c r="BQ104" s="48"/>
      <c r="BR104" s="48"/>
      <c r="BS104" s="213"/>
      <c r="BT104" s="48"/>
      <c r="BU104" s="48"/>
      <c r="BV104" s="48"/>
      <c r="BW104" s="48"/>
      <c r="BX104" s="125"/>
    </row>
    <row r="105" spans="1:76" ht="16" customHeight="1" x14ac:dyDescent="0.3">
      <c r="A105" s="52"/>
      <c r="B105" s="6">
        <v>2012</v>
      </c>
      <c r="C105" s="6">
        <v>2013</v>
      </c>
      <c r="D105" s="6">
        <v>2014</v>
      </c>
      <c r="E105" s="6">
        <v>2015</v>
      </c>
      <c r="F105" s="6">
        <v>2016</v>
      </c>
      <c r="G105" s="6">
        <v>2017</v>
      </c>
      <c r="H105" s="6">
        <v>2018</v>
      </c>
      <c r="I105" s="6">
        <v>2019</v>
      </c>
      <c r="J105" s="6">
        <v>2020</v>
      </c>
      <c r="K105" s="6">
        <v>2021</v>
      </c>
      <c r="L105" s="6">
        <v>2022</v>
      </c>
      <c r="M105" s="6">
        <v>2023</v>
      </c>
      <c r="N105" s="152" t="s">
        <v>99</v>
      </c>
      <c r="O105" s="6">
        <v>2024</v>
      </c>
      <c r="P105" s="152" t="s">
        <v>103</v>
      </c>
      <c r="Q105" s="6">
        <v>2025</v>
      </c>
      <c r="R105" s="243"/>
      <c r="S105" s="7" t="s">
        <v>1</v>
      </c>
      <c r="T105" s="7" t="s">
        <v>2</v>
      </c>
      <c r="U105" s="7" t="s">
        <v>3</v>
      </c>
      <c r="V105" s="8" t="s">
        <v>4</v>
      </c>
      <c r="W105" s="7" t="s">
        <v>5</v>
      </c>
      <c r="X105" s="7" t="s">
        <v>6</v>
      </c>
      <c r="Y105" s="7" t="s">
        <v>7</v>
      </c>
      <c r="Z105" s="8" t="s">
        <v>8</v>
      </c>
      <c r="AA105" s="7" t="s">
        <v>9</v>
      </c>
      <c r="AB105" s="7" t="s">
        <v>10</v>
      </c>
      <c r="AC105" s="7" t="s">
        <v>11</v>
      </c>
      <c r="AD105" s="8" t="s">
        <v>12</v>
      </c>
      <c r="AE105" s="7" t="s">
        <v>13</v>
      </c>
      <c r="AF105" s="7" t="s">
        <v>14</v>
      </c>
      <c r="AG105" s="7" t="s">
        <v>15</v>
      </c>
      <c r="AH105" s="8" t="s">
        <v>16</v>
      </c>
      <c r="AI105" s="7" t="s">
        <v>17</v>
      </c>
      <c r="AJ105" s="7" t="s">
        <v>18</v>
      </c>
      <c r="AK105" s="7" t="s">
        <v>19</v>
      </c>
      <c r="AL105" s="8" t="s">
        <v>20</v>
      </c>
      <c r="AM105" s="7" t="s">
        <v>21</v>
      </c>
      <c r="AN105" s="7" t="s">
        <v>22</v>
      </c>
      <c r="AO105" s="7" t="s">
        <v>23</v>
      </c>
      <c r="AP105" s="8" t="s">
        <v>24</v>
      </c>
      <c r="AQ105" s="7" t="s">
        <v>25</v>
      </c>
      <c r="AR105" s="7" t="s">
        <v>26</v>
      </c>
      <c r="AS105" s="7" t="s">
        <v>27</v>
      </c>
      <c r="AT105" s="8" t="s">
        <v>28</v>
      </c>
      <c r="AU105" s="7" t="s">
        <v>29</v>
      </c>
      <c r="AV105" s="7" t="s">
        <v>30</v>
      </c>
      <c r="AW105" s="7" t="s">
        <v>31</v>
      </c>
      <c r="AX105" s="89" t="s">
        <v>32</v>
      </c>
      <c r="AY105" s="7" t="s">
        <v>33</v>
      </c>
      <c r="AZ105" s="7" t="s">
        <v>34</v>
      </c>
      <c r="BA105" s="7" t="str">
        <f>+BA6</f>
        <v>Q3/21</v>
      </c>
      <c r="BB105" s="89" t="s">
        <v>36</v>
      </c>
      <c r="BC105" s="7" t="s">
        <v>37</v>
      </c>
      <c r="BD105" s="7" t="s">
        <v>38</v>
      </c>
      <c r="BE105" s="7" t="s">
        <v>39</v>
      </c>
      <c r="BF105" s="109" t="s">
        <v>40</v>
      </c>
      <c r="BG105" s="7" t="s">
        <v>41</v>
      </c>
      <c r="BH105" s="152" t="s">
        <v>94</v>
      </c>
      <c r="BI105" s="7" t="s">
        <v>42</v>
      </c>
      <c r="BJ105" s="152" t="s">
        <v>95</v>
      </c>
      <c r="BK105" s="7" t="s">
        <v>43</v>
      </c>
      <c r="BL105" s="152" t="s">
        <v>96</v>
      </c>
      <c r="BM105" s="7" t="s">
        <v>44</v>
      </c>
      <c r="BN105" s="193" t="s">
        <v>97</v>
      </c>
      <c r="BO105" s="7" t="s">
        <v>93</v>
      </c>
      <c r="BP105" s="152" t="s">
        <v>98</v>
      </c>
      <c r="BQ105" s="7" t="s">
        <v>100</v>
      </c>
      <c r="BR105" s="7" t="s">
        <v>101</v>
      </c>
      <c r="BS105" s="8" t="s">
        <v>102</v>
      </c>
      <c r="BT105" s="7" t="s">
        <v>105</v>
      </c>
      <c r="BU105" s="7" t="s">
        <v>110</v>
      </c>
      <c r="BV105" s="7" t="s">
        <v>111</v>
      </c>
      <c r="BW105" s="7" t="s">
        <v>113</v>
      </c>
      <c r="BX105" s="53"/>
    </row>
    <row r="106" spans="1:76" s="11" customFormat="1" ht="16" customHeight="1" x14ac:dyDescent="0.3">
      <c r="A106" s="11" t="s">
        <v>66</v>
      </c>
      <c r="B106" s="12">
        <v>134.07222132568</v>
      </c>
      <c r="C106" s="12">
        <v>197.51008279447902</v>
      </c>
      <c r="D106" s="12">
        <v>145.100918597554</v>
      </c>
      <c r="E106" s="12">
        <v>305.06586913882603</v>
      </c>
      <c r="F106" s="12">
        <v>210.52769572044798</v>
      </c>
      <c r="G106" s="12">
        <v>190.07201107514001</v>
      </c>
      <c r="H106" s="12">
        <v>193.7</v>
      </c>
      <c r="I106" s="12">
        <v>204.1</v>
      </c>
      <c r="J106" s="12">
        <v>198.2</v>
      </c>
      <c r="K106" s="12">
        <v>169.8</v>
      </c>
      <c r="L106" s="12">
        <v>197.9</v>
      </c>
      <c r="M106" s="12">
        <v>206.8</v>
      </c>
      <c r="N106" s="153"/>
      <c r="O106" s="12">
        <v>170.5</v>
      </c>
      <c r="P106" s="153"/>
      <c r="Q106" s="44">
        <v>344.8</v>
      </c>
      <c r="R106" s="51"/>
      <c r="S106" s="13">
        <v>28.995529996418199</v>
      </c>
      <c r="T106" s="13">
        <v>30.9344347983996</v>
      </c>
      <c r="U106" s="13">
        <v>32.553148650837301</v>
      </c>
      <c r="V106" s="14">
        <v>105.026969348824</v>
      </c>
      <c r="W106" s="13">
        <v>25.560355663410398</v>
      </c>
      <c r="X106" s="13">
        <v>34.051454640803598</v>
      </c>
      <c r="Y106" s="13">
        <v>30.5672647979221</v>
      </c>
      <c r="Z106" s="14">
        <v>54.921843495417804</v>
      </c>
      <c r="AA106" s="13">
        <v>26.987139002011602</v>
      </c>
      <c r="AB106" s="13">
        <v>159.28632124000299</v>
      </c>
      <c r="AC106" s="13">
        <v>55.562113042868305</v>
      </c>
      <c r="AD106" s="14">
        <v>63.230295853943304</v>
      </c>
      <c r="AE106" s="13">
        <v>29.535393296731598</v>
      </c>
      <c r="AF106" s="13">
        <v>43.333905346726702</v>
      </c>
      <c r="AG106" s="13">
        <v>48.459020108322598</v>
      </c>
      <c r="AH106" s="14">
        <v>89.199376968667295</v>
      </c>
      <c r="AI106" s="13">
        <v>36.8685628210294</v>
      </c>
      <c r="AJ106" s="13">
        <v>45.234088644364903</v>
      </c>
      <c r="AK106" s="13">
        <v>43.773411094359503</v>
      </c>
      <c r="AL106" s="14">
        <v>64.19594851538659</v>
      </c>
      <c r="AM106" s="13">
        <v>23.171847526510202</v>
      </c>
      <c r="AN106" s="13">
        <v>37.441894673197297</v>
      </c>
      <c r="AO106" s="13">
        <v>36.329592109833705</v>
      </c>
      <c r="AP106" s="14">
        <v>97.606864627322594</v>
      </c>
      <c r="AQ106" s="13">
        <v>28.348985409605902</v>
      </c>
      <c r="AR106" s="13">
        <v>41.508011108284798</v>
      </c>
      <c r="AS106" s="13">
        <v>51.7616307748672</v>
      </c>
      <c r="AT106" s="14">
        <v>82.5</v>
      </c>
      <c r="AU106" s="13">
        <v>38.700000000000003</v>
      </c>
      <c r="AV106" s="13">
        <v>44.1</v>
      </c>
      <c r="AW106" s="13">
        <v>49.4</v>
      </c>
      <c r="AX106" s="90">
        <v>66</v>
      </c>
      <c r="AY106" s="13">
        <v>26.6</v>
      </c>
      <c r="AZ106" s="13">
        <v>32.5</v>
      </c>
      <c r="BA106" s="13">
        <v>36.1</v>
      </c>
      <c r="BB106" s="90">
        <v>74.5</v>
      </c>
      <c r="BC106" s="13">
        <v>26.1</v>
      </c>
      <c r="BD106" s="13">
        <v>38.5</v>
      </c>
      <c r="BE106" s="13">
        <v>43.5</v>
      </c>
      <c r="BF106" s="102">
        <v>89.8</v>
      </c>
      <c r="BG106" s="13">
        <v>30.9</v>
      </c>
      <c r="BH106" s="153"/>
      <c r="BI106" s="13">
        <v>48.8</v>
      </c>
      <c r="BJ106" s="153"/>
      <c r="BK106" s="13">
        <v>54.4</v>
      </c>
      <c r="BL106" s="153"/>
      <c r="BM106" s="13">
        <v>72.7</v>
      </c>
      <c r="BN106" s="194"/>
      <c r="BO106" s="13">
        <v>26.2</v>
      </c>
      <c r="BP106" s="153"/>
      <c r="BQ106" s="44">
        <v>35</v>
      </c>
      <c r="BR106" s="44">
        <v>38.200000000000003</v>
      </c>
      <c r="BS106" s="212">
        <v>71.099999999999994</v>
      </c>
      <c r="BT106" s="44">
        <v>27.6</v>
      </c>
      <c r="BU106" s="44">
        <v>66.099999999999994</v>
      </c>
      <c r="BV106" s="44">
        <v>47.8</v>
      </c>
      <c r="BW106" s="44">
        <v>203.3</v>
      </c>
      <c r="BX106" s="15" t="s">
        <v>66</v>
      </c>
    </row>
    <row r="107" spans="1:76" s="47" customFormat="1" ht="16" customHeight="1" x14ac:dyDescent="0.25">
      <c r="A107" s="100" t="s">
        <v>108</v>
      </c>
      <c r="B107" s="18">
        <v>51.865496515931397</v>
      </c>
      <c r="C107" s="18">
        <v>116.7707828072931</v>
      </c>
      <c r="D107" s="18">
        <v>61.531460894884404</v>
      </c>
      <c r="E107" s="18">
        <v>64.952210527050397</v>
      </c>
      <c r="F107" s="17">
        <v>85.454377378221196</v>
      </c>
      <c r="G107" s="17">
        <v>51.749109213081205</v>
      </c>
      <c r="H107" s="48">
        <v>65.323851439320364</v>
      </c>
      <c r="I107" s="17">
        <v>91.7</v>
      </c>
      <c r="J107" s="17">
        <v>103.6</v>
      </c>
      <c r="K107" s="17">
        <v>80.3</v>
      </c>
      <c r="L107" s="17">
        <v>75.400000000000006</v>
      </c>
      <c r="M107" s="17">
        <v>80.5</v>
      </c>
      <c r="N107" s="154"/>
      <c r="O107" s="17">
        <v>71.3</v>
      </c>
      <c r="P107" s="154"/>
      <c r="Q107" s="48">
        <v>241.6</v>
      </c>
      <c r="R107" s="239"/>
      <c r="S107" s="18">
        <v>10.37620321853916</v>
      </c>
      <c r="T107" s="18">
        <v>14.404473934348339</v>
      </c>
      <c r="U107" s="18">
        <v>14.816277575779329</v>
      </c>
      <c r="V107" s="19">
        <v>77.173828078626201</v>
      </c>
      <c r="W107" s="18">
        <v>12.680725097380309</v>
      </c>
      <c r="X107" s="18">
        <v>10.38690051213278</v>
      </c>
      <c r="Y107" s="18">
        <v>14.212004519263541</v>
      </c>
      <c r="Z107" s="19">
        <v>24.251830766107801</v>
      </c>
      <c r="AA107" s="18">
        <v>9.2919686035979794</v>
      </c>
      <c r="AB107" s="18">
        <v>13.706936439737721</v>
      </c>
      <c r="AC107" s="18">
        <v>15.93999701560659</v>
      </c>
      <c r="AD107" s="19">
        <v>26.0133084681081</v>
      </c>
      <c r="AE107" s="118">
        <v>14.708742187479631</v>
      </c>
      <c r="AF107" s="118">
        <v>17.563021590210809</v>
      </c>
      <c r="AG107" s="118">
        <v>20.316061823987098</v>
      </c>
      <c r="AH107" s="119">
        <v>32.866551776543702</v>
      </c>
      <c r="AI107" s="118">
        <v>7.1053315144686398</v>
      </c>
      <c r="AJ107" s="118">
        <v>9.9946211340841202</v>
      </c>
      <c r="AK107" s="118">
        <v>11.522291509153661</v>
      </c>
      <c r="AL107" s="119">
        <v>23.126865055374793</v>
      </c>
      <c r="AM107" s="118">
        <v>8.9796914509602601</v>
      </c>
      <c r="AN107" s="118">
        <v>18.355830650666199</v>
      </c>
      <c r="AO107" s="118">
        <v>13.596170852208701</v>
      </c>
      <c r="AP107" s="119">
        <v>24.392158485485201</v>
      </c>
      <c r="AQ107" s="118">
        <v>11.011181750282699</v>
      </c>
      <c r="AR107" s="118">
        <v>16.534850199428</v>
      </c>
      <c r="AS107" s="118">
        <v>26.313940725340402</v>
      </c>
      <c r="AT107" s="119">
        <v>37.799999999999997</v>
      </c>
      <c r="AU107" s="118">
        <v>21.8</v>
      </c>
      <c r="AV107" s="118">
        <v>23.1</v>
      </c>
      <c r="AW107" s="118">
        <v>26.4</v>
      </c>
      <c r="AX107" s="120">
        <v>32.4</v>
      </c>
      <c r="AY107" s="118">
        <v>15.5</v>
      </c>
      <c r="AZ107" s="118">
        <v>15</v>
      </c>
      <c r="BA107" s="118">
        <v>15.1</v>
      </c>
      <c r="BB107" s="120">
        <v>34.700000000000003</v>
      </c>
      <c r="BC107" s="118">
        <v>8.1999999999999993</v>
      </c>
      <c r="BD107" s="118">
        <v>13.8</v>
      </c>
      <c r="BE107" s="118">
        <v>15.1</v>
      </c>
      <c r="BF107" s="121">
        <v>38.299999999999997</v>
      </c>
      <c r="BG107" s="118">
        <v>9.8000000000000007</v>
      </c>
      <c r="BH107" s="154"/>
      <c r="BI107" s="118">
        <v>17.399999999999999</v>
      </c>
      <c r="BJ107" s="154"/>
      <c r="BK107" s="118">
        <v>20.100000000000001</v>
      </c>
      <c r="BL107" s="154"/>
      <c r="BM107" s="118">
        <v>33.299999999999997</v>
      </c>
      <c r="BN107" s="195"/>
      <c r="BO107" s="118">
        <v>11.7</v>
      </c>
      <c r="BP107" s="154"/>
      <c r="BQ107" s="48">
        <v>11.6</v>
      </c>
      <c r="BR107" s="48">
        <v>14</v>
      </c>
      <c r="BS107" s="213">
        <v>32</v>
      </c>
      <c r="BT107" s="48">
        <v>14.8</v>
      </c>
      <c r="BU107" s="48">
        <v>40.6</v>
      </c>
      <c r="BV107" s="48">
        <v>23</v>
      </c>
      <c r="BW107" s="48">
        <v>163.30000000000001</v>
      </c>
      <c r="BX107" s="122" t="s">
        <v>108</v>
      </c>
    </row>
    <row r="108" spans="1:76" s="50" customFormat="1" ht="16" hidden="1" customHeight="1" outlineLevel="1" x14ac:dyDescent="0.2">
      <c r="A108" s="21" t="s">
        <v>47</v>
      </c>
      <c r="B108" s="22">
        <v>31.708499034751402</v>
      </c>
      <c r="C108" s="22">
        <v>46.927960508521601</v>
      </c>
      <c r="D108" s="22">
        <v>35.193883646258804</v>
      </c>
      <c r="E108" s="22">
        <v>34.2083357278565</v>
      </c>
      <c r="F108" s="23">
        <v>47.450284808014899</v>
      </c>
      <c r="G108" s="23"/>
      <c r="H108" s="23"/>
      <c r="I108" s="23"/>
      <c r="J108" s="23"/>
      <c r="K108" s="23"/>
      <c r="L108" s="23"/>
      <c r="M108" s="23"/>
      <c r="N108" s="155"/>
      <c r="O108" s="23"/>
      <c r="P108" s="155"/>
      <c r="Q108" s="237"/>
      <c r="R108" s="240"/>
      <c r="S108" s="24">
        <v>7.6063645868054897</v>
      </c>
      <c r="T108" s="24">
        <v>11.379840392210699</v>
      </c>
      <c r="U108" s="24">
        <v>10.3136552678014</v>
      </c>
      <c r="V108" s="25">
        <v>17.628100261703899</v>
      </c>
      <c r="W108" s="24">
        <v>8.2871897817733693</v>
      </c>
      <c r="X108" s="24">
        <v>5.8922645851909206</v>
      </c>
      <c r="Y108" s="24">
        <v>7.6563130804889896</v>
      </c>
      <c r="Z108" s="25">
        <v>13.358116198805499</v>
      </c>
      <c r="AA108" s="24">
        <v>4.6811356807419502</v>
      </c>
      <c r="AB108" s="24">
        <v>6.3278346636925704</v>
      </c>
      <c r="AC108" s="24">
        <v>8.4263275103091306</v>
      </c>
      <c r="AD108" s="25">
        <v>14.7730378731128</v>
      </c>
      <c r="AE108" s="23">
        <v>8.9956615588724507</v>
      </c>
      <c r="AF108" s="23">
        <v>10.158171843908999</v>
      </c>
      <c r="AG108" s="23">
        <v>10.040937379430801</v>
      </c>
      <c r="AH108" s="26">
        <v>18.2555140258027</v>
      </c>
      <c r="AI108" s="23">
        <v>3.5704814538132301</v>
      </c>
      <c r="AJ108" s="23"/>
      <c r="AK108" s="23"/>
      <c r="AL108" s="26"/>
      <c r="AM108" s="23"/>
      <c r="AN108" s="23"/>
      <c r="AO108" s="23"/>
      <c r="AP108" s="26"/>
      <c r="AQ108" s="23"/>
      <c r="AR108" s="23"/>
      <c r="AS108" s="23"/>
      <c r="AT108" s="26"/>
      <c r="AU108" s="23"/>
      <c r="AV108" s="23"/>
      <c r="AW108" s="23"/>
      <c r="AX108" s="91"/>
      <c r="AY108" s="23"/>
      <c r="AZ108" s="23"/>
      <c r="BA108" s="23"/>
      <c r="BB108" s="91"/>
      <c r="BC108" s="23"/>
      <c r="BD108" s="23"/>
      <c r="BE108" s="23"/>
      <c r="BF108" s="103"/>
      <c r="BG108" s="23"/>
      <c r="BH108" s="155"/>
      <c r="BI108" s="23"/>
      <c r="BJ108" s="155"/>
      <c r="BK108" s="23"/>
      <c r="BL108" s="155"/>
      <c r="BM108" s="23"/>
      <c r="BN108" s="196"/>
      <c r="BO108" s="23"/>
      <c r="BP108" s="155"/>
      <c r="BQ108" s="173"/>
      <c r="BR108" s="173"/>
      <c r="BS108" s="214"/>
      <c r="BT108" s="173"/>
      <c r="BU108" s="173"/>
      <c r="BV108" s="173"/>
      <c r="BW108" s="237"/>
      <c r="BX108" s="27" t="s">
        <v>47</v>
      </c>
    </row>
    <row r="109" spans="1:76" s="50" customFormat="1" ht="16" hidden="1" customHeight="1" outlineLevel="1" x14ac:dyDescent="0.2">
      <c r="A109" s="21" t="s">
        <v>49</v>
      </c>
      <c r="B109" s="22">
        <v>20.156997481179999</v>
      </c>
      <c r="C109" s="22">
        <v>69.842822298771495</v>
      </c>
      <c r="D109" s="22">
        <v>26.3375772486256</v>
      </c>
      <c r="E109" s="22">
        <v>30.7438747991939</v>
      </c>
      <c r="F109" s="23">
        <v>38.004092570206296</v>
      </c>
      <c r="G109" s="23"/>
      <c r="H109" s="23"/>
      <c r="I109" s="23"/>
      <c r="J109" s="23"/>
      <c r="K109" s="23"/>
      <c r="L109" s="23"/>
      <c r="M109" s="23"/>
      <c r="N109" s="155"/>
      <c r="O109" s="23"/>
      <c r="P109" s="155"/>
      <c r="Q109" s="237"/>
      <c r="R109" s="240"/>
      <c r="S109" s="24">
        <v>2.7698386317336698</v>
      </c>
      <c r="T109" s="24">
        <v>3.0246335421376402</v>
      </c>
      <c r="U109" s="24">
        <v>4.5026223079779299</v>
      </c>
      <c r="V109" s="25">
        <v>59.545727816922302</v>
      </c>
      <c r="W109" s="24">
        <v>4.3935353156069397</v>
      </c>
      <c r="X109" s="24">
        <v>4.4946359269418599</v>
      </c>
      <c r="Y109" s="24">
        <v>6.5556914387745504</v>
      </c>
      <c r="Z109" s="25">
        <v>10.8937145673023</v>
      </c>
      <c r="AA109" s="24">
        <v>4.6108329228560301</v>
      </c>
      <c r="AB109" s="24">
        <v>7.3791017760451503</v>
      </c>
      <c r="AC109" s="24">
        <v>7.51366950529746</v>
      </c>
      <c r="AD109" s="25">
        <v>11.2402705949953</v>
      </c>
      <c r="AE109" s="23">
        <v>5.7130806286071802</v>
      </c>
      <c r="AF109" s="23">
        <v>7.4048497463018101</v>
      </c>
      <c r="AG109" s="23">
        <v>10.275124444556299</v>
      </c>
      <c r="AH109" s="26">
        <v>14.611037750741</v>
      </c>
      <c r="AI109" s="23">
        <v>3.5348500606554101</v>
      </c>
      <c r="AJ109" s="23"/>
      <c r="AK109" s="23"/>
      <c r="AL109" s="26"/>
      <c r="AM109" s="23"/>
      <c r="AN109" s="23"/>
      <c r="AO109" s="23"/>
      <c r="AP109" s="26"/>
      <c r="AQ109" s="23"/>
      <c r="AR109" s="23"/>
      <c r="AS109" s="23"/>
      <c r="AT109" s="26"/>
      <c r="AU109" s="23"/>
      <c r="AV109" s="23"/>
      <c r="AW109" s="23"/>
      <c r="AX109" s="91"/>
      <c r="AY109" s="23"/>
      <c r="AZ109" s="23"/>
      <c r="BA109" s="23"/>
      <c r="BB109" s="91"/>
      <c r="BC109" s="23"/>
      <c r="BD109" s="23"/>
      <c r="BE109" s="23"/>
      <c r="BF109" s="103"/>
      <c r="BG109" s="23"/>
      <c r="BH109" s="155"/>
      <c r="BI109" s="23"/>
      <c r="BJ109" s="155"/>
      <c r="BK109" s="23"/>
      <c r="BL109" s="155"/>
      <c r="BM109" s="23"/>
      <c r="BN109" s="196"/>
      <c r="BO109" s="23"/>
      <c r="BP109" s="155"/>
      <c r="BQ109" s="173"/>
      <c r="BR109" s="173"/>
      <c r="BS109" s="214"/>
      <c r="BT109" s="173"/>
      <c r="BU109" s="173"/>
      <c r="BV109" s="173"/>
      <c r="BW109" s="237"/>
      <c r="BX109" s="27" t="s">
        <v>49</v>
      </c>
    </row>
    <row r="110" spans="1:76" s="11" customFormat="1" ht="16" customHeight="1" collapsed="1" x14ac:dyDescent="0.3">
      <c r="A110" s="100" t="s">
        <v>106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7"/>
      <c r="N110" s="153"/>
      <c r="O110" s="17">
        <v>40.1</v>
      </c>
      <c r="P110" s="153"/>
      <c r="Q110" s="48">
        <v>40.700000000000003</v>
      </c>
      <c r="R110" s="51"/>
      <c r="S110" s="13"/>
      <c r="T110" s="13"/>
      <c r="U110" s="13"/>
      <c r="V110" s="14"/>
      <c r="W110" s="13"/>
      <c r="X110" s="13"/>
      <c r="Y110" s="13"/>
      <c r="Z110" s="14"/>
      <c r="AA110" s="13"/>
      <c r="AB110" s="13"/>
      <c r="AC110" s="13"/>
      <c r="AD110" s="14"/>
      <c r="AE110" s="13"/>
      <c r="AF110" s="13"/>
      <c r="AG110" s="13"/>
      <c r="AH110" s="14"/>
      <c r="AI110" s="13"/>
      <c r="AJ110" s="13"/>
      <c r="AK110" s="13"/>
      <c r="AL110" s="14"/>
      <c r="AM110" s="13"/>
      <c r="AN110" s="13"/>
      <c r="AO110" s="13"/>
      <c r="AP110" s="14"/>
      <c r="AQ110" s="13"/>
      <c r="AR110" s="13"/>
      <c r="AS110" s="13"/>
      <c r="AT110" s="14"/>
      <c r="AU110" s="13"/>
      <c r="AV110" s="13"/>
      <c r="AW110" s="13"/>
      <c r="AX110" s="90"/>
      <c r="AY110" s="13"/>
      <c r="AZ110" s="13"/>
      <c r="BA110" s="13"/>
      <c r="BB110" s="90"/>
      <c r="BC110" s="13"/>
      <c r="BD110" s="13"/>
      <c r="BE110" s="13"/>
      <c r="BF110" s="102"/>
      <c r="BG110" s="13"/>
      <c r="BH110" s="153"/>
      <c r="BI110" s="13"/>
      <c r="BJ110" s="153"/>
      <c r="BK110" s="13"/>
      <c r="BL110" s="153"/>
      <c r="BM110" s="13"/>
      <c r="BN110" s="194"/>
      <c r="BO110" s="230">
        <v>6.6</v>
      </c>
      <c r="BP110" s="153"/>
      <c r="BS110" s="222"/>
      <c r="BT110" s="48">
        <v>6.2</v>
      </c>
      <c r="BU110" s="16">
        <v>12.5</v>
      </c>
      <c r="BV110" s="16">
        <v>9</v>
      </c>
      <c r="BW110" s="256">
        <v>13</v>
      </c>
      <c r="BX110" s="122" t="s">
        <v>106</v>
      </c>
    </row>
    <row r="111" spans="1:76" s="11" customFormat="1" ht="16" customHeight="1" x14ac:dyDescent="0.3">
      <c r="A111" s="100" t="s">
        <v>107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7"/>
      <c r="N111" s="153"/>
      <c r="O111" s="17">
        <v>59.1</v>
      </c>
      <c r="P111" s="153"/>
      <c r="Q111" s="48">
        <v>62.4</v>
      </c>
      <c r="R111" s="51"/>
      <c r="S111" s="13"/>
      <c r="T111" s="13"/>
      <c r="U111" s="13"/>
      <c r="V111" s="14"/>
      <c r="W111" s="13"/>
      <c r="X111" s="13"/>
      <c r="Y111" s="13"/>
      <c r="Z111" s="14"/>
      <c r="AA111" s="13"/>
      <c r="AB111" s="13"/>
      <c r="AC111" s="13"/>
      <c r="AD111" s="14"/>
      <c r="AE111" s="13"/>
      <c r="AF111" s="13"/>
      <c r="AG111" s="13"/>
      <c r="AH111" s="14"/>
      <c r="AI111" s="13"/>
      <c r="AJ111" s="13"/>
      <c r="AK111" s="13"/>
      <c r="AL111" s="14"/>
      <c r="AM111" s="13"/>
      <c r="AN111" s="13"/>
      <c r="AO111" s="13"/>
      <c r="AP111" s="14"/>
      <c r="AQ111" s="13"/>
      <c r="AR111" s="13"/>
      <c r="AS111" s="13"/>
      <c r="AT111" s="14"/>
      <c r="AU111" s="13"/>
      <c r="AV111" s="13"/>
      <c r="AW111" s="13"/>
      <c r="AX111" s="90"/>
      <c r="AY111" s="13"/>
      <c r="AZ111" s="13"/>
      <c r="BA111" s="13"/>
      <c r="BB111" s="90"/>
      <c r="BC111" s="13"/>
      <c r="BD111" s="13"/>
      <c r="BE111" s="13"/>
      <c r="BF111" s="102"/>
      <c r="BG111" s="13"/>
      <c r="BH111" s="153"/>
      <c r="BI111" s="13"/>
      <c r="BJ111" s="153"/>
      <c r="BK111" s="13"/>
      <c r="BL111" s="153"/>
      <c r="BM111" s="13"/>
      <c r="BN111" s="194"/>
      <c r="BO111" s="230">
        <v>7.9</v>
      </c>
      <c r="BP111" s="153"/>
      <c r="BS111" s="222"/>
      <c r="BT111" s="48">
        <v>6.6</v>
      </c>
      <c r="BU111" s="48">
        <v>13.1</v>
      </c>
      <c r="BV111" s="48">
        <v>15.8</v>
      </c>
      <c r="BW111" s="48">
        <v>26.9</v>
      </c>
      <c r="BX111" s="122" t="s">
        <v>107</v>
      </c>
    </row>
    <row r="112" spans="1:76" s="47" customFormat="1" ht="16" hidden="1" customHeight="1" outlineLevel="1" x14ac:dyDescent="0.25">
      <c r="A112" s="124" t="str">
        <f>A13</f>
        <v>Pulp &amp; Paper</v>
      </c>
      <c r="B112" s="48">
        <v>72.364178408581594</v>
      </c>
      <c r="C112" s="48">
        <v>75.526210290608603</v>
      </c>
      <c r="D112" s="48">
        <v>82.979315968269503</v>
      </c>
      <c r="E112" s="48">
        <v>240.11400794787801</v>
      </c>
      <c r="F112" s="48">
        <v>125.07291933883999</v>
      </c>
      <c r="G112" s="48">
        <v>138.322527732059</v>
      </c>
      <c r="H112" s="48">
        <v>128.4</v>
      </c>
      <c r="I112" s="48">
        <v>112.5</v>
      </c>
      <c r="J112" s="48">
        <v>94.6</v>
      </c>
      <c r="K112" s="48">
        <v>89.5</v>
      </c>
      <c r="L112" s="48">
        <v>122.5</v>
      </c>
      <c r="M112" s="48">
        <v>126.2</v>
      </c>
      <c r="N112" s="154"/>
      <c r="O112" s="48">
        <v>99.2</v>
      </c>
      <c r="P112" s="154"/>
      <c r="Q112" s="48"/>
      <c r="R112" s="49"/>
      <c r="S112" s="126">
        <v>18.231264758590299</v>
      </c>
      <c r="T112" s="126">
        <v>15.9059956007612</v>
      </c>
      <c r="U112" s="126">
        <v>16.916722007492901</v>
      </c>
      <c r="V112" s="127">
        <v>24.472227923764198</v>
      </c>
      <c r="W112" s="126">
        <v>12.289264566029999</v>
      </c>
      <c r="X112" s="126">
        <v>23.648621800722402</v>
      </c>
      <c r="Y112" s="126">
        <v>16.371460127486401</v>
      </c>
      <c r="Z112" s="127">
        <v>30.669969474030701</v>
      </c>
      <c r="AA112" s="126">
        <v>17.695519398413598</v>
      </c>
      <c r="AB112" s="126">
        <v>145.57802529855002</v>
      </c>
      <c r="AC112" s="126">
        <v>39.623263397007598</v>
      </c>
      <c r="AD112" s="127">
        <v>37.217199853907196</v>
      </c>
      <c r="AE112" s="126">
        <v>14.826651109252101</v>
      </c>
      <c r="AF112" s="126">
        <v>25.770756296221201</v>
      </c>
      <c r="AG112" s="126">
        <v>28.143217815314799</v>
      </c>
      <c r="AH112" s="127">
        <v>56.332294118051401</v>
      </c>
      <c r="AI112" s="126">
        <v>29.763231306560801</v>
      </c>
      <c r="AJ112" s="126">
        <v>35.239093380280799</v>
      </c>
      <c r="AK112" s="126">
        <v>32.251119585205799</v>
      </c>
      <c r="AL112" s="127">
        <v>41.069083460011804</v>
      </c>
      <c r="AM112" s="126">
        <v>14.192156075549901</v>
      </c>
      <c r="AN112" s="126">
        <v>19.086064022530998</v>
      </c>
      <c r="AO112" s="126">
        <v>22.733421257625</v>
      </c>
      <c r="AP112" s="127">
        <v>73.216294961837605</v>
      </c>
      <c r="AQ112" s="126">
        <v>17.337805599323197</v>
      </c>
      <c r="AR112" s="126">
        <v>24.973160908856702</v>
      </c>
      <c r="AS112" s="126">
        <v>25.447690049526798</v>
      </c>
      <c r="AT112" s="127">
        <v>44.7</v>
      </c>
      <c r="AU112" s="126">
        <v>16.899999999999999</v>
      </c>
      <c r="AV112" s="126">
        <v>21</v>
      </c>
      <c r="AW112" s="126">
        <v>23</v>
      </c>
      <c r="AX112" s="128">
        <v>33.6</v>
      </c>
      <c r="AY112" s="126">
        <v>11.1</v>
      </c>
      <c r="AZ112" s="126">
        <v>17.600000000000001</v>
      </c>
      <c r="BA112" s="126">
        <v>20.9</v>
      </c>
      <c r="BB112" s="128">
        <v>39.9</v>
      </c>
      <c r="BC112" s="126">
        <v>17.899999999999999</v>
      </c>
      <c r="BD112" s="126">
        <v>24.7</v>
      </c>
      <c r="BE112" s="126">
        <v>28.4</v>
      </c>
      <c r="BF112" s="129">
        <v>51.4</v>
      </c>
      <c r="BG112" s="126">
        <v>21.2</v>
      </c>
      <c r="BH112" s="154"/>
      <c r="BI112" s="126">
        <v>31.3</v>
      </c>
      <c r="BJ112" s="154"/>
      <c r="BK112" s="126">
        <v>34.299999999999997</v>
      </c>
      <c r="BL112" s="154"/>
      <c r="BM112" s="126">
        <v>39.4</v>
      </c>
      <c r="BN112" s="195"/>
      <c r="BO112" s="126">
        <v>14.5</v>
      </c>
      <c r="BP112" s="154"/>
      <c r="BQ112" s="48">
        <v>23.4</v>
      </c>
      <c r="BR112" s="48">
        <v>24.2</v>
      </c>
      <c r="BS112" s="213">
        <v>39.1</v>
      </c>
      <c r="BT112" s="48"/>
      <c r="BU112" s="48"/>
      <c r="BV112" s="48"/>
      <c r="BW112" s="48"/>
      <c r="BX112" s="125" t="s">
        <v>46</v>
      </c>
    </row>
    <row r="113" spans="1:76" s="3" customFormat="1" ht="16" customHeight="1" collapsed="1" x14ac:dyDescent="0.25">
      <c r="A113" s="100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54"/>
      <c r="O113" s="17"/>
      <c r="P113" s="154"/>
      <c r="Q113" s="48"/>
      <c r="R113" s="126"/>
      <c r="S113" s="118"/>
      <c r="T113" s="118"/>
      <c r="U113" s="118"/>
      <c r="V113" s="119"/>
      <c r="W113" s="118"/>
      <c r="X113" s="118"/>
      <c r="Y113" s="118"/>
      <c r="Z113" s="119"/>
      <c r="AA113" s="118"/>
      <c r="AB113" s="118"/>
      <c r="AC113" s="118"/>
      <c r="AD113" s="119"/>
      <c r="AE113" s="118"/>
      <c r="AF113" s="118"/>
      <c r="AG113" s="118"/>
      <c r="AH113" s="119"/>
      <c r="AI113" s="118"/>
      <c r="AJ113" s="118"/>
      <c r="AK113" s="118"/>
      <c r="AL113" s="119"/>
      <c r="AM113" s="118"/>
      <c r="AN113" s="118"/>
      <c r="AO113" s="118"/>
      <c r="AP113" s="119"/>
      <c r="AQ113" s="118"/>
      <c r="AR113" s="118"/>
      <c r="AS113" s="118"/>
      <c r="AT113" s="119"/>
      <c r="AU113" s="118"/>
      <c r="AV113" s="118"/>
      <c r="AW113" s="118"/>
      <c r="AX113" s="120"/>
      <c r="AY113" s="118"/>
      <c r="AZ113" s="118"/>
      <c r="BA113" s="118"/>
      <c r="BB113" s="120"/>
      <c r="BC113" s="118"/>
      <c r="BD113" s="118"/>
      <c r="BE113" s="118"/>
      <c r="BF113" s="121"/>
      <c r="BG113" s="118"/>
      <c r="BH113" s="154"/>
      <c r="BI113" s="118"/>
      <c r="BJ113" s="154"/>
      <c r="BK113" s="118"/>
      <c r="BL113" s="154"/>
      <c r="BM113" s="118"/>
      <c r="BN113" s="195"/>
      <c r="BO113" s="118"/>
      <c r="BP113" s="154"/>
      <c r="BQ113" s="48"/>
      <c r="BR113" s="48"/>
      <c r="BS113" s="213"/>
      <c r="BT113" s="48"/>
      <c r="BU113" s="48"/>
      <c r="BV113" s="48"/>
      <c r="BW113" s="48"/>
      <c r="BX113" s="122"/>
    </row>
    <row r="114" spans="1:76" s="11" customFormat="1" ht="16" customHeight="1" x14ac:dyDescent="0.3">
      <c r="A114" s="11" t="s">
        <v>67</v>
      </c>
      <c r="B114" s="12">
        <v>134.07222132568</v>
      </c>
      <c r="C114" s="12">
        <v>138.90575133845783</v>
      </c>
      <c r="D114" s="12">
        <v>145.66891859755401</v>
      </c>
      <c r="E114" s="12">
        <v>181.62857172222704</v>
      </c>
      <c r="F114" s="12">
        <v>212.56643783370373</v>
      </c>
      <c r="G114" s="12">
        <v>190.07225098162164</v>
      </c>
      <c r="H114" s="12">
        <v>150.44319287823728</v>
      </c>
      <c r="I114" s="12">
        <v>201.1</v>
      </c>
      <c r="J114" s="12">
        <v>195.6</v>
      </c>
      <c r="K114" s="12">
        <v>168.8</v>
      </c>
      <c r="L114" s="12">
        <v>197.9</v>
      </c>
      <c r="M114" s="12">
        <v>204.9</v>
      </c>
      <c r="N114" s="153">
        <v>187.7</v>
      </c>
      <c r="O114" s="12">
        <v>167.3</v>
      </c>
      <c r="P114" s="153">
        <v>167.3</v>
      </c>
      <c r="Q114" s="44">
        <v>196.7</v>
      </c>
      <c r="R114" s="51"/>
      <c r="S114" s="13">
        <v>28.995529996418199</v>
      </c>
      <c r="T114" s="13">
        <v>30.9344347983996</v>
      </c>
      <c r="U114" s="13">
        <v>30.053148650837301</v>
      </c>
      <c r="V114" s="14">
        <v>48.922637892802797</v>
      </c>
      <c r="W114" s="13">
        <v>25.560355663410398</v>
      </c>
      <c r="X114" s="13">
        <v>34.051454640803598</v>
      </c>
      <c r="Y114" s="13">
        <v>30.5672647979221</v>
      </c>
      <c r="Z114" s="14">
        <v>55.489843495417801</v>
      </c>
      <c r="AA114" s="13">
        <v>26.987139002011602</v>
      </c>
      <c r="AB114" s="13">
        <v>44.305461629002991</v>
      </c>
      <c r="AC114" s="13">
        <v>49.211827035609716</v>
      </c>
      <c r="AD114" s="14">
        <v>61.124144055602926</v>
      </c>
      <c r="AE114" s="13">
        <v>31.406593517060347</v>
      </c>
      <c r="AF114" s="13">
        <v>43.333987868140809</v>
      </c>
      <c r="AG114" s="13">
        <v>48.459029421067257</v>
      </c>
      <c r="AH114" s="14">
        <v>89.366827027435519</v>
      </c>
      <c r="AI114" s="13">
        <v>36.868578222982819</v>
      </c>
      <c r="AJ114" s="13">
        <v>45.234323429072887</v>
      </c>
      <c r="AK114" s="13">
        <v>43.773404229594377</v>
      </c>
      <c r="AL114" s="14">
        <v>64.195945099971951</v>
      </c>
      <c r="AM114" s="13">
        <v>23.171847526510202</v>
      </c>
      <c r="AN114" s="13">
        <v>39.793894673197293</v>
      </c>
      <c r="AO114" s="13">
        <v>34.303592109833701</v>
      </c>
      <c r="AP114" s="14">
        <v>53.17385856869609</v>
      </c>
      <c r="AQ114" s="13">
        <v>28.348985409605902</v>
      </c>
      <c r="AR114" s="13">
        <v>39.9</v>
      </c>
      <c r="AS114" s="13">
        <v>51.5</v>
      </c>
      <c r="AT114" s="14">
        <v>81.400000000000006</v>
      </c>
      <c r="AU114" s="13">
        <v>36.1</v>
      </c>
      <c r="AV114" s="13">
        <v>44.1</v>
      </c>
      <c r="AW114" s="13">
        <v>49.4</v>
      </c>
      <c r="AX114" s="90">
        <v>66</v>
      </c>
      <c r="AY114" s="13">
        <v>26.6</v>
      </c>
      <c r="AZ114" s="13">
        <v>32.5</v>
      </c>
      <c r="BA114" s="13">
        <v>35.1</v>
      </c>
      <c r="BB114" s="90">
        <v>74.5</v>
      </c>
      <c r="BC114" s="13">
        <v>26.1</v>
      </c>
      <c r="BD114" s="13">
        <v>38.5</v>
      </c>
      <c r="BE114" s="13">
        <v>43.5</v>
      </c>
      <c r="BF114" s="102">
        <v>89.8</v>
      </c>
      <c r="BG114" s="13">
        <v>29.1</v>
      </c>
      <c r="BH114" s="153">
        <v>26.6</v>
      </c>
      <c r="BI114" s="13">
        <v>48.8</v>
      </c>
      <c r="BJ114" s="153">
        <v>44.4</v>
      </c>
      <c r="BK114" s="13">
        <v>54.4</v>
      </c>
      <c r="BL114" s="153">
        <v>50.6</v>
      </c>
      <c r="BM114" s="13">
        <v>72.7</v>
      </c>
      <c r="BN114" s="194">
        <v>66.099999999999994</v>
      </c>
      <c r="BO114" s="13">
        <v>26.2</v>
      </c>
      <c r="BP114" s="153">
        <v>26.2</v>
      </c>
      <c r="BQ114" s="44">
        <v>35</v>
      </c>
      <c r="BR114" s="44">
        <v>35.1</v>
      </c>
      <c r="BS114" s="212">
        <v>71.099999999999994</v>
      </c>
      <c r="BT114" s="44">
        <v>27.5</v>
      </c>
      <c r="BU114" s="44">
        <v>43.8</v>
      </c>
      <c r="BV114" s="44">
        <v>47.8</v>
      </c>
      <c r="BW114" s="44">
        <v>77.599999999999994</v>
      </c>
      <c r="BX114" s="15" t="s">
        <v>67</v>
      </c>
    </row>
    <row r="115" spans="1:76" s="47" customFormat="1" ht="16" customHeight="1" x14ac:dyDescent="0.25">
      <c r="A115" s="100" t="s">
        <v>108</v>
      </c>
      <c r="B115" s="18">
        <v>51.865496515931397</v>
      </c>
      <c r="C115" s="18">
        <v>58.166451351271895</v>
      </c>
      <c r="D115" s="18">
        <v>62.099460894884402</v>
      </c>
      <c r="E115" s="18">
        <v>62.848738066600902</v>
      </c>
      <c r="F115" s="17">
        <v>85.448314991375668</v>
      </c>
      <c r="G115" s="17">
        <v>51.749109213081205</v>
      </c>
      <c r="H115" s="17">
        <v>65.323851439320364</v>
      </c>
      <c r="I115" s="17">
        <v>91.4</v>
      </c>
      <c r="J115" s="17">
        <v>103.6</v>
      </c>
      <c r="K115" s="17">
        <v>80.3</v>
      </c>
      <c r="L115" s="17">
        <v>75.400000000000006</v>
      </c>
      <c r="M115" s="17">
        <v>80.5</v>
      </c>
      <c r="N115" s="154">
        <v>63.4</v>
      </c>
      <c r="O115" s="17">
        <v>68.2</v>
      </c>
      <c r="P115" s="154">
        <v>68.2</v>
      </c>
      <c r="Q115" s="48">
        <v>97.1</v>
      </c>
      <c r="R115" s="239"/>
      <c r="S115" s="18">
        <v>10.37620321853916</v>
      </c>
      <c r="T115" s="18">
        <v>14.404473934348339</v>
      </c>
      <c r="U115" s="18">
        <v>12.316277575779329</v>
      </c>
      <c r="V115" s="19">
        <v>21.069496622605001</v>
      </c>
      <c r="W115" s="18">
        <v>12.680725097380309</v>
      </c>
      <c r="X115" s="18">
        <v>10.38690051213278</v>
      </c>
      <c r="Y115" s="18">
        <v>14.212004519263541</v>
      </c>
      <c r="Z115" s="19">
        <v>24.819830766107799</v>
      </c>
      <c r="AA115" s="18">
        <v>9.2919686035979794</v>
      </c>
      <c r="AB115" s="18">
        <v>13.699107873674965</v>
      </c>
      <c r="AC115" s="18">
        <v>15.947837689945434</v>
      </c>
      <c r="AD115" s="19">
        <v>23.909823899382523</v>
      </c>
      <c r="AE115" s="118">
        <v>14.708742187479631</v>
      </c>
      <c r="AF115" s="118">
        <v>17.563021590210809</v>
      </c>
      <c r="AG115" s="118">
        <v>20.31044716178392</v>
      </c>
      <c r="AH115" s="119">
        <v>32.86610405190136</v>
      </c>
      <c r="AI115" s="118">
        <v>7.1053315144686398</v>
      </c>
      <c r="AJ115" s="118">
        <v>9.9946211340841202</v>
      </c>
      <c r="AK115" s="118">
        <v>11.522291509153661</v>
      </c>
      <c r="AL115" s="119">
        <v>23.126865055374793</v>
      </c>
      <c r="AM115" s="118">
        <v>8.9796914509602601</v>
      </c>
      <c r="AN115" s="118">
        <v>18.355830650666199</v>
      </c>
      <c r="AO115" s="118">
        <v>13.596170852208701</v>
      </c>
      <c r="AP115" s="119">
        <v>24.392158485485201</v>
      </c>
      <c r="AQ115" s="118">
        <v>11.011181750282699</v>
      </c>
      <c r="AR115" s="118">
        <v>16.5</v>
      </c>
      <c r="AS115" s="118">
        <v>26</v>
      </c>
      <c r="AT115" s="119">
        <v>37.799999999999997</v>
      </c>
      <c r="AU115" s="118">
        <v>21.8</v>
      </c>
      <c r="AV115" s="118">
        <v>23.1</v>
      </c>
      <c r="AW115" s="118">
        <v>26.4</v>
      </c>
      <c r="AX115" s="120">
        <v>32.4</v>
      </c>
      <c r="AY115" s="118">
        <v>15.5</v>
      </c>
      <c r="AZ115" s="118">
        <v>15</v>
      </c>
      <c r="BA115" s="118">
        <v>15.1</v>
      </c>
      <c r="BB115" s="120">
        <v>34.700000000000003</v>
      </c>
      <c r="BC115" s="118">
        <v>8.1999999999999993</v>
      </c>
      <c r="BD115" s="118">
        <v>13.8</v>
      </c>
      <c r="BE115" s="118">
        <v>15.1</v>
      </c>
      <c r="BF115" s="121">
        <v>38.299999999999997</v>
      </c>
      <c r="BG115" s="118">
        <v>9.8000000000000007</v>
      </c>
      <c r="BH115" s="154">
        <v>7.3</v>
      </c>
      <c r="BI115" s="118">
        <v>17.399999999999999</v>
      </c>
      <c r="BJ115" s="154">
        <v>13.1</v>
      </c>
      <c r="BK115" s="118">
        <v>20.100000000000001</v>
      </c>
      <c r="BL115" s="154">
        <v>16.3</v>
      </c>
      <c r="BM115" s="118">
        <v>33.299999999999997</v>
      </c>
      <c r="BN115" s="195">
        <v>26.6</v>
      </c>
      <c r="BO115" s="118">
        <v>11.7</v>
      </c>
      <c r="BP115" s="154">
        <v>11.7</v>
      </c>
      <c r="BQ115" s="48">
        <v>11.6</v>
      </c>
      <c r="BR115" s="48">
        <v>12.9</v>
      </c>
      <c r="BS115" s="213">
        <v>32</v>
      </c>
      <c r="BT115" s="48">
        <v>14.8</v>
      </c>
      <c r="BU115" s="48">
        <v>21.7</v>
      </c>
      <c r="BV115" s="48">
        <v>23</v>
      </c>
      <c r="BW115" s="48">
        <v>37.6</v>
      </c>
      <c r="BX115" s="122" t="s">
        <v>108</v>
      </c>
    </row>
    <row r="116" spans="1:76" s="64" customFormat="1" ht="16" hidden="1" customHeight="1" outlineLevel="1" x14ac:dyDescent="0.2">
      <c r="A116" s="62" t="s">
        <v>47</v>
      </c>
      <c r="B116" s="22">
        <v>31.708499034751402</v>
      </c>
      <c r="C116" s="22">
        <v>46.927960508521601</v>
      </c>
      <c r="D116" s="22">
        <v>35.193883646258804</v>
      </c>
      <c r="E116" s="22">
        <v>34.208331382561624</v>
      </c>
      <c r="F116" s="23">
        <v>47.450300620100492</v>
      </c>
      <c r="G116" s="23"/>
      <c r="H116" s="23"/>
      <c r="I116" s="23"/>
      <c r="J116" s="23"/>
      <c r="K116" s="23"/>
      <c r="L116" s="23"/>
      <c r="M116" s="23"/>
      <c r="N116" s="155"/>
      <c r="O116" s="23"/>
      <c r="P116" s="155"/>
      <c r="Q116" s="237"/>
      <c r="R116" s="240"/>
      <c r="S116" s="24">
        <v>7.6063645868054897</v>
      </c>
      <c r="T116" s="24">
        <v>11.379840392210699</v>
      </c>
      <c r="U116" s="24">
        <v>10.3136552678014</v>
      </c>
      <c r="V116" s="25">
        <v>17.628100261703899</v>
      </c>
      <c r="W116" s="24">
        <v>8.2871897817733693</v>
      </c>
      <c r="X116" s="24">
        <v>5.8922645851909206</v>
      </c>
      <c r="Y116" s="24">
        <v>7.6563130804889896</v>
      </c>
      <c r="Z116" s="25">
        <v>13.358116198805499</v>
      </c>
      <c r="AA116" s="24">
        <v>4.6811356807419502</v>
      </c>
      <c r="AB116" s="24">
        <v>6.3278346636925704</v>
      </c>
      <c r="AC116" s="24">
        <v>8.4263372244674599</v>
      </c>
      <c r="AD116" s="25">
        <v>14.773023813659593</v>
      </c>
      <c r="AE116" s="23">
        <v>8.9956615588724507</v>
      </c>
      <c r="AF116" s="23">
        <v>10.158171843908999</v>
      </c>
      <c r="AG116" s="23">
        <v>10.040953208609873</v>
      </c>
      <c r="AH116" s="26">
        <v>18.25551400870922</v>
      </c>
      <c r="AI116" s="23">
        <v>3.5704814538132301</v>
      </c>
      <c r="AJ116" s="23"/>
      <c r="AK116" s="23"/>
      <c r="AL116" s="26"/>
      <c r="AM116" s="23"/>
      <c r="AN116" s="23"/>
      <c r="AO116" s="23"/>
      <c r="AP116" s="26"/>
      <c r="AQ116" s="23"/>
      <c r="AR116" s="23"/>
      <c r="AS116" s="23"/>
      <c r="AT116" s="26"/>
      <c r="AU116" s="23"/>
      <c r="AV116" s="23"/>
      <c r="AW116" s="23"/>
      <c r="AX116" s="91"/>
      <c r="AY116" s="23"/>
      <c r="AZ116" s="23"/>
      <c r="BA116" s="23"/>
      <c r="BB116" s="91"/>
      <c r="BC116" s="23"/>
      <c r="BD116" s="23"/>
      <c r="BE116" s="23"/>
      <c r="BF116" s="103"/>
      <c r="BG116" s="23"/>
      <c r="BH116" s="155"/>
      <c r="BI116" s="23"/>
      <c r="BJ116" s="155"/>
      <c r="BK116" s="23"/>
      <c r="BL116" s="155"/>
      <c r="BM116" s="23"/>
      <c r="BN116" s="196"/>
      <c r="BO116" s="23"/>
      <c r="BP116" s="155"/>
      <c r="BQ116" s="173"/>
      <c r="BR116" s="173"/>
      <c r="BS116" s="214"/>
      <c r="BT116" s="173"/>
      <c r="BU116" s="173"/>
      <c r="BV116" s="173"/>
      <c r="BW116" s="237"/>
      <c r="BX116" s="63" t="s">
        <v>47</v>
      </c>
    </row>
    <row r="117" spans="1:76" s="64" customFormat="1" ht="16" hidden="1" customHeight="1" outlineLevel="1" x14ac:dyDescent="0.2">
      <c r="A117" s="62" t="s">
        <v>49</v>
      </c>
      <c r="B117" s="22">
        <v>20.156997481179999</v>
      </c>
      <c r="C117" s="22">
        <v>11.238490842750295</v>
      </c>
      <c r="D117" s="22">
        <v>26.905577248625601</v>
      </c>
      <c r="E117" s="22">
        <v>28.640406684039281</v>
      </c>
      <c r="F117" s="23">
        <v>37.998014371275183</v>
      </c>
      <c r="G117" s="23"/>
      <c r="H117" s="23"/>
      <c r="I117" s="23"/>
      <c r="J117" s="23"/>
      <c r="K117" s="23"/>
      <c r="L117" s="23"/>
      <c r="M117" s="23"/>
      <c r="N117" s="155"/>
      <c r="O117" s="23"/>
      <c r="P117" s="155"/>
      <c r="Q117" s="237"/>
      <c r="R117" s="240"/>
      <c r="S117" s="24">
        <v>2.7698386317336698</v>
      </c>
      <c r="T117" s="24">
        <v>3.0246335421376402</v>
      </c>
      <c r="U117" s="24">
        <v>2.0026223079779299</v>
      </c>
      <c r="V117" s="25">
        <v>3.441396360901102</v>
      </c>
      <c r="W117" s="24">
        <v>4.3935353156069397</v>
      </c>
      <c r="X117" s="24">
        <v>4.4946359269418599</v>
      </c>
      <c r="Y117" s="24">
        <v>6.5556914387745504</v>
      </c>
      <c r="Z117" s="25">
        <v>11.4617145673023</v>
      </c>
      <c r="AA117" s="24">
        <v>4.6108329228560301</v>
      </c>
      <c r="AB117" s="24">
        <v>7.3712732099823945</v>
      </c>
      <c r="AC117" s="24">
        <v>7.521500465477974</v>
      </c>
      <c r="AD117" s="25">
        <v>9.1368000857229301</v>
      </c>
      <c r="AE117" s="23">
        <v>5.7130806286071802</v>
      </c>
      <c r="AF117" s="23">
        <v>7.4048497463018101</v>
      </c>
      <c r="AG117" s="23">
        <v>10.269493953174049</v>
      </c>
      <c r="AH117" s="26">
        <v>14.610590043192138</v>
      </c>
      <c r="AI117" s="23">
        <v>3.5348500606554101</v>
      </c>
      <c r="AJ117" s="23"/>
      <c r="AK117" s="23"/>
      <c r="AL117" s="26"/>
      <c r="AM117" s="23"/>
      <c r="AN117" s="23"/>
      <c r="AO117" s="23"/>
      <c r="AP117" s="26"/>
      <c r="AQ117" s="23"/>
      <c r="AR117" s="23"/>
      <c r="AS117" s="23"/>
      <c r="AT117" s="26"/>
      <c r="AU117" s="23"/>
      <c r="AV117" s="23"/>
      <c r="AW117" s="23"/>
      <c r="AX117" s="91"/>
      <c r="AY117" s="23"/>
      <c r="AZ117" s="23"/>
      <c r="BA117" s="23"/>
      <c r="BB117" s="91"/>
      <c r="BC117" s="23"/>
      <c r="BD117" s="23"/>
      <c r="BE117" s="23"/>
      <c r="BF117" s="103"/>
      <c r="BG117" s="23"/>
      <c r="BH117" s="155"/>
      <c r="BI117" s="23"/>
      <c r="BJ117" s="155"/>
      <c r="BK117" s="23"/>
      <c r="BL117" s="155"/>
      <c r="BM117" s="23"/>
      <c r="BN117" s="196"/>
      <c r="BO117" s="23"/>
      <c r="BP117" s="155"/>
      <c r="BQ117" s="173"/>
      <c r="BR117" s="173"/>
      <c r="BS117" s="214"/>
      <c r="BT117" s="173"/>
      <c r="BU117" s="173"/>
      <c r="BV117" s="173"/>
      <c r="BW117" s="237"/>
      <c r="BX117" s="63" t="s">
        <v>49</v>
      </c>
    </row>
    <row r="118" spans="1:76" s="11" customFormat="1" ht="16" customHeight="1" collapsed="1" x14ac:dyDescent="0.3">
      <c r="A118" s="100" t="s">
        <v>106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7">
        <v>46.273453307263296</v>
      </c>
      <c r="N118" s="153"/>
      <c r="O118" s="17">
        <v>40.060235895795195</v>
      </c>
      <c r="P118" s="153"/>
      <c r="Q118" s="48">
        <v>37.200000000000003</v>
      </c>
      <c r="R118" s="51"/>
      <c r="S118" s="13"/>
      <c r="T118" s="13"/>
      <c r="U118" s="13"/>
      <c r="V118" s="14"/>
      <c r="W118" s="13"/>
      <c r="X118" s="13"/>
      <c r="Y118" s="13"/>
      <c r="Z118" s="14"/>
      <c r="AA118" s="13"/>
      <c r="AB118" s="13"/>
      <c r="AC118" s="13"/>
      <c r="AD118" s="14"/>
      <c r="AE118" s="13"/>
      <c r="AF118" s="13"/>
      <c r="AG118" s="13"/>
      <c r="AH118" s="14"/>
      <c r="AI118" s="13"/>
      <c r="AJ118" s="13"/>
      <c r="AK118" s="13"/>
      <c r="AL118" s="14"/>
      <c r="AM118" s="13"/>
      <c r="AN118" s="13"/>
      <c r="AO118" s="13"/>
      <c r="AP118" s="14"/>
      <c r="AQ118" s="13"/>
      <c r="AR118" s="13"/>
      <c r="AS118" s="13"/>
      <c r="AT118" s="14"/>
      <c r="AU118" s="13"/>
      <c r="AV118" s="13"/>
      <c r="AW118" s="13"/>
      <c r="AX118" s="90"/>
      <c r="AY118" s="13"/>
      <c r="AZ118" s="13"/>
      <c r="BA118" s="13"/>
      <c r="BB118" s="90"/>
      <c r="BC118" s="13"/>
      <c r="BD118" s="13"/>
      <c r="BE118" s="13"/>
      <c r="BF118" s="102"/>
      <c r="BG118" s="48">
        <v>7.7514632276409294</v>
      </c>
      <c r="BH118" s="153"/>
      <c r="BI118" s="48">
        <v>9.1964556892982205</v>
      </c>
      <c r="BJ118" s="153"/>
      <c r="BK118" s="48">
        <v>12.152549396510901</v>
      </c>
      <c r="BL118" s="153"/>
      <c r="BM118" s="48">
        <v>17.172984993813202</v>
      </c>
      <c r="BN118" s="194"/>
      <c r="BO118" s="48">
        <v>6.6480206681181002</v>
      </c>
      <c r="BP118" s="153"/>
      <c r="BQ118" s="48">
        <v>8.11213385829579</v>
      </c>
      <c r="BR118" s="48">
        <v>10.996547338186</v>
      </c>
      <c r="BS118" s="213">
        <v>14.303534031195198</v>
      </c>
      <c r="BT118" s="48">
        <v>6.2</v>
      </c>
      <c r="BU118" s="16">
        <v>9</v>
      </c>
      <c r="BV118" s="16">
        <v>9</v>
      </c>
      <c r="BW118" s="256">
        <v>13</v>
      </c>
      <c r="BX118" s="122" t="s">
        <v>106</v>
      </c>
    </row>
    <row r="119" spans="1:76" s="11" customFormat="1" ht="16" customHeight="1" x14ac:dyDescent="0.3">
      <c r="A119" s="100" t="s">
        <v>107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7">
        <v>78.110951692543708</v>
      </c>
      <c r="N119" s="153"/>
      <c r="O119" s="17">
        <v>59.094087203799702</v>
      </c>
      <c r="P119" s="153"/>
      <c r="Q119" s="48">
        <v>62.4</v>
      </c>
      <c r="R119" s="51"/>
      <c r="S119" s="13"/>
      <c r="T119" s="13"/>
      <c r="U119" s="13"/>
      <c r="V119" s="14"/>
      <c r="W119" s="13"/>
      <c r="X119" s="13"/>
      <c r="Y119" s="13"/>
      <c r="Z119" s="14"/>
      <c r="AA119" s="13"/>
      <c r="AB119" s="13"/>
      <c r="AC119" s="13"/>
      <c r="AD119" s="14"/>
      <c r="AE119" s="13"/>
      <c r="AF119" s="13"/>
      <c r="AG119" s="13"/>
      <c r="AH119" s="14"/>
      <c r="AI119" s="13"/>
      <c r="AJ119" s="13"/>
      <c r="AK119" s="13"/>
      <c r="AL119" s="14"/>
      <c r="AM119" s="13"/>
      <c r="AN119" s="13"/>
      <c r="AO119" s="13"/>
      <c r="AP119" s="14"/>
      <c r="AQ119" s="13"/>
      <c r="AR119" s="13"/>
      <c r="AS119" s="13"/>
      <c r="AT119" s="14"/>
      <c r="AU119" s="13"/>
      <c r="AV119" s="13"/>
      <c r="AW119" s="13"/>
      <c r="AX119" s="90"/>
      <c r="AY119" s="13"/>
      <c r="AZ119" s="13"/>
      <c r="BA119" s="13"/>
      <c r="BB119" s="90"/>
      <c r="BC119" s="13"/>
      <c r="BD119" s="13"/>
      <c r="BE119" s="13"/>
      <c r="BF119" s="102"/>
      <c r="BG119" s="48">
        <v>11.5751458862494</v>
      </c>
      <c r="BH119" s="153"/>
      <c r="BI119" s="48">
        <v>22.153175876276702</v>
      </c>
      <c r="BJ119" s="153"/>
      <c r="BK119" s="48">
        <v>22.134868863624099</v>
      </c>
      <c r="BL119" s="153"/>
      <c r="BM119" s="48">
        <v>22.247761066393497</v>
      </c>
      <c r="BN119" s="194"/>
      <c r="BO119" s="48">
        <v>7.8519780778457395</v>
      </c>
      <c r="BP119" s="153"/>
      <c r="BQ119" s="48">
        <v>15.2801991936175</v>
      </c>
      <c r="BR119" s="48">
        <v>11.189639016237599</v>
      </c>
      <c r="BS119" s="213">
        <v>24.772270916098797</v>
      </c>
      <c r="BT119" s="48">
        <v>6.6</v>
      </c>
      <c r="BU119" s="48">
        <v>13.1</v>
      </c>
      <c r="BV119" s="48">
        <v>15.8</v>
      </c>
      <c r="BW119" s="48">
        <v>26.9</v>
      </c>
      <c r="BX119" s="122" t="s">
        <v>107</v>
      </c>
    </row>
    <row r="120" spans="1:76" s="47" customFormat="1" ht="16" hidden="1" customHeight="1" outlineLevel="1" x14ac:dyDescent="0.25">
      <c r="A120" s="124" t="str">
        <f>A13</f>
        <v>Pulp &amp; Paper</v>
      </c>
      <c r="B120" s="48">
        <v>72.364178408581594</v>
      </c>
      <c r="C120" s="48">
        <v>75.526210290608603</v>
      </c>
      <c r="D120" s="48">
        <v>82.979315968269503</v>
      </c>
      <c r="E120" s="48">
        <v>118.78018299172901</v>
      </c>
      <c r="F120" s="48">
        <v>127.11772383894126</v>
      </c>
      <c r="G120" s="48">
        <v>138.32276763854063</v>
      </c>
      <c r="H120" s="48">
        <v>85.120930258916999</v>
      </c>
      <c r="I120" s="48">
        <v>109.7</v>
      </c>
      <c r="J120" s="48">
        <v>91.9</v>
      </c>
      <c r="K120" s="48">
        <v>88.5</v>
      </c>
      <c r="L120" s="48">
        <v>122.5</v>
      </c>
      <c r="M120" s="48">
        <v>124.4</v>
      </c>
      <c r="N120" s="154"/>
      <c r="O120" s="48">
        <v>99.2</v>
      </c>
      <c r="P120" s="154"/>
      <c r="Q120" s="48"/>
      <c r="R120" s="49"/>
      <c r="S120" s="126">
        <v>18.231264758590299</v>
      </c>
      <c r="T120" s="126">
        <v>15.9059956007612</v>
      </c>
      <c r="U120" s="126">
        <v>16.916722007492901</v>
      </c>
      <c r="V120" s="127">
        <v>24.472227923764198</v>
      </c>
      <c r="W120" s="126">
        <v>12.289264566029999</v>
      </c>
      <c r="X120" s="126">
        <v>23.648621800722402</v>
      </c>
      <c r="Y120" s="126">
        <v>16.371460127486401</v>
      </c>
      <c r="Z120" s="127">
        <v>30.669969474030701</v>
      </c>
      <c r="AA120" s="126">
        <v>17.695519398413598</v>
      </c>
      <c r="AB120" s="126">
        <v>30.604994253614009</v>
      </c>
      <c r="AC120" s="126">
        <v>33.265136715409369</v>
      </c>
      <c r="AD120" s="127">
        <v>37.214532624292957</v>
      </c>
      <c r="AE120" s="126">
        <v>16.69785132958085</v>
      </c>
      <c r="AF120" s="126">
        <v>25.770838817635305</v>
      </c>
      <c r="AG120" s="126">
        <v>28.148841790262633</v>
      </c>
      <c r="AH120" s="127">
        <v>56.500191901461974</v>
      </c>
      <c r="AI120" s="126">
        <v>29.76324670851422</v>
      </c>
      <c r="AJ120" s="126">
        <v>35.239328164988784</v>
      </c>
      <c r="AK120" s="126">
        <v>32.251112720440673</v>
      </c>
      <c r="AL120" s="127">
        <v>41.069080044597165</v>
      </c>
      <c r="AM120" s="126">
        <v>14.192156075549901</v>
      </c>
      <c r="AN120" s="126">
        <v>21.438064022530998</v>
      </c>
      <c r="AO120" s="126">
        <v>20.707421257625001</v>
      </c>
      <c r="AP120" s="127">
        <v>28.783288903211101</v>
      </c>
      <c r="AQ120" s="126">
        <v>17.337805599323197</v>
      </c>
      <c r="AR120" s="126">
        <v>23.3</v>
      </c>
      <c r="AS120" s="126">
        <v>25.4</v>
      </c>
      <c r="AT120" s="127">
        <v>43.6</v>
      </c>
      <c r="AU120" s="126">
        <v>14.3</v>
      </c>
      <c r="AV120" s="126">
        <v>21</v>
      </c>
      <c r="AW120" s="126">
        <v>23</v>
      </c>
      <c r="AX120" s="128">
        <v>33.6</v>
      </c>
      <c r="AY120" s="126">
        <v>11.1</v>
      </c>
      <c r="AZ120" s="126">
        <v>17.600000000000001</v>
      </c>
      <c r="BA120" s="126">
        <v>19.899999999999999</v>
      </c>
      <c r="BB120" s="128">
        <v>39.9</v>
      </c>
      <c r="BC120" s="126">
        <v>17.899999999999999</v>
      </c>
      <c r="BD120" s="126">
        <v>24.7</v>
      </c>
      <c r="BE120" s="126">
        <v>28.4</v>
      </c>
      <c r="BF120" s="129">
        <v>51.4</v>
      </c>
      <c r="BG120" s="126">
        <v>19.3</v>
      </c>
      <c r="BH120" s="154"/>
      <c r="BI120" s="126">
        <v>31.3</v>
      </c>
      <c r="BJ120" s="154"/>
      <c r="BK120" s="126">
        <v>34.299999999999997</v>
      </c>
      <c r="BL120" s="154"/>
      <c r="BM120" s="126">
        <v>39.4</v>
      </c>
      <c r="BN120" s="195"/>
      <c r="BO120" s="126">
        <v>14.5</v>
      </c>
      <c r="BP120" s="154"/>
      <c r="BQ120" s="48">
        <v>23.4</v>
      </c>
      <c r="BR120" s="48">
        <v>22.2</v>
      </c>
      <c r="BS120" s="213">
        <v>39.1</v>
      </c>
      <c r="BT120" s="48"/>
      <c r="BU120" s="48"/>
      <c r="BV120" s="48"/>
      <c r="BW120" s="48"/>
      <c r="BX120" s="125" t="s">
        <v>46</v>
      </c>
    </row>
    <row r="121" spans="1:76" s="70" customFormat="1" ht="16" customHeight="1" collapsed="1" x14ac:dyDescent="0.2">
      <c r="A121" s="65"/>
      <c r="B121" s="66"/>
      <c r="C121" s="66"/>
      <c r="D121" s="66"/>
      <c r="E121" s="66"/>
      <c r="F121" s="66"/>
      <c r="G121" s="66"/>
      <c r="H121" s="67"/>
      <c r="I121" s="67"/>
      <c r="J121" s="67"/>
      <c r="K121" s="67"/>
      <c r="L121" s="67"/>
      <c r="M121" s="67"/>
      <c r="N121" s="165"/>
      <c r="O121" s="67"/>
      <c r="P121" s="165"/>
      <c r="Q121" s="67"/>
      <c r="R121" s="66"/>
      <c r="S121" s="66"/>
      <c r="T121" s="66"/>
      <c r="U121" s="66"/>
      <c r="V121" s="68"/>
      <c r="W121" s="66"/>
      <c r="X121" s="66"/>
      <c r="Y121" s="66"/>
      <c r="Z121" s="68"/>
      <c r="AA121" s="66"/>
      <c r="AB121" s="66"/>
      <c r="AC121" s="66"/>
      <c r="AD121" s="68"/>
      <c r="AE121" s="66"/>
      <c r="AF121" s="66"/>
      <c r="AG121" s="66"/>
      <c r="AH121" s="68"/>
      <c r="AI121" s="66"/>
      <c r="AJ121" s="66"/>
      <c r="AK121" s="66"/>
      <c r="AL121" s="68"/>
      <c r="AM121" s="66"/>
      <c r="AN121" s="66"/>
      <c r="AO121" s="66"/>
      <c r="AP121" s="68"/>
      <c r="AQ121" s="66"/>
      <c r="AR121" s="66"/>
      <c r="AS121" s="66"/>
      <c r="AT121" s="68"/>
      <c r="AU121" s="66"/>
      <c r="AV121" s="66"/>
      <c r="AW121" s="66"/>
      <c r="AX121" s="97"/>
      <c r="AY121" s="66"/>
      <c r="AZ121" s="66"/>
      <c r="BA121" s="66"/>
      <c r="BB121" s="97"/>
      <c r="BC121" s="66"/>
      <c r="BD121" s="66"/>
      <c r="BE121" s="66"/>
      <c r="BF121" s="110"/>
      <c r="BG121" s="66"/>
      <c r="BH121" s="165"/>
      <c r="BI121" s="66"/>
      <c r="BJ121" s="165"/>
      <c r="BK121" s="66"/>
      <c r="BL121" s="165"/>
      <c r="BM121" s="66"/>
      <c r="BN121" s="204"/>
      <c r="BO121" s="66"/>
      <c r="BP121" s="165"/>
      <c r="BQ121" s="67"/>
      <c r="BR121" s="67"/>
      <c r="BS121" s="223"/>
      <c r="BT121" s="67"/>
      <c r="BU121" s="67"/>
      <c r="BV121" s="67"/>
      <c r="BW121" s="67"/>
      <c r="BX121" s="69"/>
    </row>
    <row r="122" spans="1:76" s="11" customFormat="1" ht="16" customHeight="1" x14ac:dyDescent="0.3">
      <c r="A122" s="71" t="s">
        <v>68</v>
      </c>
      <c r="B122" s="12">
        <v>71.813026621384694</v>
      </c>
      <c r="C122" s="12">
        <v>195.684948239254</v>
      </c>
      <c r="D122" s="12">
        <v>75.235190523736705</v>
      </c>
      <c r="E122" s="12">
        <v>-53.834487967564598</v>
      </c>
      <c r="F122" s="12">
        <v>97.896264983967896</v>
      </c>
      <c r="G122" s="12">
        <v>12.9647165417124</v>
      </c>
      <c r="H122" s="12">
        <v>28.968689311929197</v>
      </c>
      <c r="I122" s="12">
        <v>189.8</v>
      </c>
      <c r="J122" s="12">
        <v>173.3</v>
      </c>
      <c r="K122" s="12">
        <v>57.3</v>
      </c>
      <c r="L122" s="12">
        <v>222.3</v>
      </c>
      <c r="M122" s="12">
        <v>349.3</v>
      </c>
      <c r="N122" s="153"/>
      <c r="O122" s="12">
        <v>411.8</v>
      </c>
      <c r="P122" s="153"/>
      <c r="Q122" s="44">
        <v>82.5</v>
      </c>
      <c r="R122" s="51"/>
      <c r="S122" s="13">
        <v>189.94976450053099</v>
      </c>
      <c r="T122" s="13">
        <v>10.441549584976</v>
      </c>
      <c r="U122" s="13">
        <v>13.8903697814405</v>
      </c>
      <c r="V122" s="14">
        <v>-18.596735627693104</v>
      </c>
      <c r="W122" s="13">
        <v>130.36902352946001</v>
      </c>
      <c r="X122" s="13">
        <v>-39.512758239472099</v>
      </c>
      <c r="Y122" s="13">
        <v>6.7754822594157904</v>
      </c>
      <c r="Z122" s="14">
        <v>-22.396557025667299</v>
      </c>
      <c r="AA122" s="13">
        <v>15.9931630443962</v>
      </c>
      <c r="AB122" s="13">
        <v>-147.23217695407502</v>
      </c>
      <c r="AC122" s="13">
        <v>27.6779604389613</v>
      </c>
      <c r="AD122" s="14">
        <v>49.726565503153104</v>
      </c>
      <c r="AE122" s="13">
        <v>-2.3837543952400897</v>
      </c>
      <c r="AF122" s="13">
        <v>49.916849689466403</v>
      </c>
      <c r="AG122" s="13">
        <v>36.848472122734194</v>
      </c>
      <c r="AH122" s="14">
        <v>13.514697567007399</v>
      </c>
      <c r="AI122" s="13">
        <v>-24.594860952931402</v>
      </c>
      <c r="AJ122" s="13">
        <v>-16.528489284240102</v>
      </c>
      <c r="AK122" s="13">
        <v>50.371081697001799</v>
      </c>
      <c r="AL122" s="14">
        <v>3.71698508188212</v>
      </c>
      <c r="AM122" s="13">
        <v>16.363248156617299</v>
      </c>
      <c r="AN122" s="13">
        <v>-12.8978491524467</v>
      </c>
      <c r="AO122" s="13">
        <v>28.815264191699502</v>
      </c>
      <c r="AP122" s="14">
        <v>-3.3119738839409099</v>
      </c>
      <c r="AQ122" s="13">
        <v>42.909740939901702</v>
      </c>
      <c r="AR122" s="13">
        <v>16.899999999999999</v>
      </c>
      <c r="AS122" s="13">
        <v>73.099999999999994</v>
      </c>
      <c r="AT122" s="14">
        <v>60</v>
      </c>
      <c r="AU122" s="13">
        <v>11.5</v>
      </c>
      <c r="AV122" s="13">
        <v>16.600000000000001</v>
      </c>
      <c r="AW122" s="13">
        <v>68.599999999999994</v>
      </c>
      <c r="AX122" s="90">
        <v>76.599999999999994</v>
      </c>
      <c r="AY122" s="13">
        <v>-13.1</v>
      </c>
      <c r="AZ122" s="13">
        <v>6.1</v>
      </c>
      <c r="BA122" s="13">
        <v>51.1</v>
      </c>
      <c r="BB122" s="90">
        <v>13.1</v>
      </c>
      <c r="BC122" s="13">
        <v>-36.6</v>
      </c>
      <c r="BD122" s="13">
        <v>6.7</v>
      </c>
      <c r="BE122" s="13">
        <v>72.3</v>
      </c>
      <c r="BF122" s="102">
        <v>180</v>
      </c>
      <c r="BG122" s="13">
        <v>66.5</v>
      </c>
      <c r="BH122" s="153"/>
      <c r="BI122" s="13">
        <v>103.3</v>
      </c>
      <c r="BJ122" s="153"/>
      <c r="BK122" s="13">
        <v>119</v>
      </c>
      <c r="BL122" s="153"/>
      <c r="BM122" s="13">
        <v>60.5</v>
      </c>
      <c r="BN122" s="194"/>
      <c r="BO122" s="13">
        <v>178.9</v>
      </c>
      <c r="BP122" s="153"/>
      <c r="BQ122" s="44">
        <v>70.400000000000006</v>
      </c>
      <c r="BR122" s="44">
        <v>67.099999999999994</v>
      </c>
      <c r="BS122" s="212">
        <v>95.5</v>
      </c>
      <c r="BT122" s="44">
        <v>75.599999999999994</v>
      </c>
      <c r="BU122" s="44">
        <v>-1.9</v>
      </c>
      <c r="BV122" s="44">
        <v>84.4</v>
      </c>
      <c r="BW122" s="44">
        <v>-75.7</v>
      </c>
      <c r="BX122" s="72" t="s">
        <v>68</v>
      </c>
    </row>
    <row r="123" spans="1:76" s="47" customFormat="1" ht="16" customHeight="1" x14ac:dyDescent="0.25">
      <c r="A123" s="100" t="s">
        <v>108</v>
      </c>
      <c r="B123" s="18">
        <v>33.899185298670773</v>
      </c>
      <c r="C123" s="18">
        <v>-22.086743558151596</v>
      </c>
      <c r="D123" s="18">
        <v>54.946064637902296</v>
      </c>
      <c r="E123" s="18">
        <v>48.835879646478197</v>
      </c>
      <c r="F123" s="17">
        <v>35.641747006833597</v>
      </c>
      <c r="G123" s="17">
        <v>46.931459327503305</v>
      </c>
      <c r="H123" s="17">
        <v>52.540162225366522</v>
      </c>
      <c r="I123" s="17">
        <v>128.69999999999999</v>
      </c>
      <c r="J123" s="17">
        <v>69.8</v>
      </c>
      <c r="K123" s="17">
        <v>50.9</v>
      </c>
      <c r="L123" s="17">
        <v>100.9</v>
      </c>
      <c r="M123" s="17">
        <v>242.5</v>
      </c>
      <c r="N123" s="154"/>
      <c r="O123" s="17">
        <v>328.8</v>
      </c>
      <c r="P123" s="154"/>
      <c r="Q123" s="48">
        <v>30</v>
      </c>
      <c r="R123" s="239"/>
      <c r="S123" s="18">
        <v>-1.9983839741234755</v>
      </c>
      <c r="T123" s="18">
        <v>-2.5727509653137899</v>
      </c>
      <c r="U123" s="18">
        <v>22.84397075962449</v>
      </c>
      <c r="V123" s="19">
        <v>-40.3595793783388</v>
      </c>
      <c r="W123" s="18">
        <v>14.042798524653819</v>
      </c>
      <c r="X123" s="18">
        <v>2.3622735708922096</v>
      </c>
      <c r="Y123" s="18">
        <v>26.716990540358459</v>
      </c>
      <c r="Z123" s="19">
        <v>11.82400200199778</v>
      </c>
      <c r="AA123" s="18">
        <v>13.309405523815549</v>
      </c>
      <c r="AB123" s="18">
        <v>15.714751412620842</v>
      </c>
      <c r="AC123" s="18">
        <v>4.6770275098315377</v>
      </c>
      <c r="AD123" s="19">
        <v>15.13469520021021</v>
      </c>
      <c r="AE123" s="118">
        <v>1.4486064949002806</v>
      </c>
      <c r="AF123" s="118">
        <v>5.1229583140384003</v>
      </c>
      <c r="AG123" s="118">
        <v>22.267407025230071</v>
      </c>
      <c r="AH123" s="119">
        <v>6.802775172664921</v>
      </c>
      <c r="AI123" s="118">
        <v>9.1959155272260507</v>
      </c>
      <c r="AJ123" s="118">
        <v>3.2839873636133898</v>
      </c>
      <c r="AK123" s="118">
        <v>26.113024603604003</v>
      </c>
      <c r="AL123" s="119">
        <v>8.3385318330598999</v>
      </c>
      <c r="AM123" s="118">
        <v>-4.0302270981306094</v>
      </c>
      <c r="AN123" s="118">
        <v>6.05095719442423</v>
      </c>
      <c r="AO123" s="118">
        <v>26.758013760037702</v>
      </c>
      <c r="AP123" s="119">
        <v>23.761418369035198</v>
      </c>
      <c r="AQ123" s="118">
        <v>29.0776517251564</v>
      </c>
      <c r="AR123" s="118">
        <v>5.7</v>
      </c>
      <c r="AS123" s="118">
        <v>37.9</v>
      </c>
      <c r="AT123" s="119">
        <v>57.3</v>
      </c>
      <c r="AU123" s="118">
        <v>12.6</v>
      </c>
      <c r="AV123" s="118">
        <v>2.2999999999999998</v>
      </c>
      <c r="AW123" s="118">
        <v>25.7</v>
      </c>
      <c r="AX123" s="120">
        <v>29.2</v>
      </c>
      <c r="AY123" s="118">
        <v>0.8</v>
      </c>
      <c r="AZ123" s="118">
        <v>2.7</v>
      </c>
      <c r="BA123" s="118">
        <v>38.200000000000003</v>
      </c>
      <c r="BB123" s="120">
        <v>9.1</v>
      </c>
      <c r="BC123" s="118">
        <v>7.1</v>
      </c>
      <c r="BD123" s="118">
        <v>-13.4</v>
      </c>
      <c r="BE123" s="118">
        <v>31.6</v>
      </c>
      <c r="BF123" s="121">
        <v>75.599999999999994</v>
      </c>
      <c r="BG123" s="118">
        <v>59.2</v>
      </c>
      <c r="BH123" s="154"/>
      <c r="BI123" s="118">
        <v>65.8</v>
      </c>
      <c r="BJ123" s="154"/>
      <c r="BK123" s="118">
        <v>86.6</v>
      </c>
      <c r="BL123" s="154"/>
      <c r="BM123" s="118">
        <v>31</v>
      </c>
      <c r="BN123" s="195"/>
      <c r="BO123" s="118">
        <v>170.3</v>
      </c>
      <c r="BP123" s="154"/>
      <c r="BQ123" s="48">
        <v>48</v>
      </c>
      <c r="BR123" s="48">
        <v>64.599999999999994</v>
      </c>
      <c r="BS123" s="213">
        <v>48.1</v>
      </c>
      <c r="BT123" s="48">
        <v>74.900000000000006</v>
      </c>
      <c r="BU123" s="48">
        <v>-7.4</v>
      </c>
      <c r="BV123" s="48">
        <v>85.9</v>
      </c>
      <c r="BW123" s="48">
        <v>-123.4</v>
      </c>
      <c r="BX123" s="122" t="s">
        <v>108</v>
      </c>
    </row>
    <row r="124" spans="1:76" s="50" customFormat="1" ht="16" hidden="1" customHeight="1" outlineLevel="1" x14ac:dyDescent="0.2">
      <c r="A124" s="21" t="s">
        <v>47</v>
      </c>
      <c r="B124" s="22">
        <v>39.188708168844904</v>
      </c>
      <c r="C124" s="22">
        <v>37.9166631462531</v>
      </c>
      <c r="D124" s="22">
        <v>34.321523091666698</v>
      </c>
      <c r="E124" s="22">
        <v>38.170254046021299</v>
      </c>
      <c r="F124" s="23">
        <v>55.5671048397991</v>
      </c>
      <c r="G124" s="23"/>
      <c r="H124" s="23"/>
      <c r="I124" s="23"/>
      <c r="J124" s="23"/>
      <c r="K124" s="23"/>
      <c r="L124" s="23"/>
      <c r="M124" s="23"/>
      <c r="N124" s="155"/>
      <c r="O124" s="23"/>
      <c r="P124" s="155"/>
      <c r="Q124" s="237"/>
      <c r="R124" s="240"/>
      <c r="S124" s="24">
        <v>-4.1854911053375396E-2</v>
      </c>
      <c r="T124" s="24">
        <v>5.44425602969135</v>
      </c>
      <c r="U124" s="24">
        <v>21.039735476263001</v>
      </c>
      <c r="V124" s="25">
        <v>11.474526551352199</v>
      </c>
      <c r="W124" s="24">
        <v>3.0961317886999198</v>
      </c>
      <c r="X124" s="24">
        <v>5.3567861016085994</v>
      </c>
      <c r="Y124" s="24">
        <v>17.077688967131099</v>
      </c>
      <c r="Z124" s="25">
        <v>8.7909162342270708</v>
      </c>
      <c r="AA124" s="24">
        <v>8.1905928346827093</v>
      </c>
      <c r="AB124" s="24">
        <v>7.9891542919819107</v>
      </c>
      <c r="AC124" s="24">
        <v>13.983549832884099</v>
      </c>
      <c r="AD124" s="25">
        <v>8.006957086472541</v>
      </c>
      <c r="AE124" s="23">
        <v>7.6721274360376102</v>
      </c>
      <c r="AF124" s="23">
        <v>12.344646571465899</v>
      </c>
      <c r="AG124" s="23">
        <v>19.858664294934499</v>
      </c>
      <c r="AH124" s="26">
        <v>15.691666537361201</v>
      </c>
      <c r="AI124" s="23">
        <v>14.390788422392101</v>
      </c>
      <c r="AJ124" s="23"/>
      <c r="AK124" s="23"/>
      <c r="AL124" s="26"/>
      <c r="AM124" s="23"/>
      <c r="AN124" s="23"/>
      <c r="AO124" s="23"/>
      <c r="AP124" s="26"/>
      <c r="AQ124" s="23"/>
      <c r="AR124" s="23"/>
      <c r="AS124" s="23"/>
      <c r="AT124" s="26"/>
      <c r="AU124" s="23"/>
      <c r="AV124" s="23"/>
      <c r="AW124" s="23"/>
      <c r="AX124" s="91"/>
      <c r="AY124" s="23"/>
      <c r="AZ124" s="23"/>
      <c r="BA124" s="23"/>
      <c r="BB124" s="91"/>
      <c r="BC124" s="23"/>
      <c r="BD124" s="23"/>
      <c r="BE124" s="23"/>
      <c r="BF124" s="103"/>
      <c r="BG124" s="23"/>
      <c r="BH124" s="155"/>
      <c r="BI124" s="23"/>
      <c r="BJ124" s="155"/>
      <c r="BK124" s="23"/>
      <c r="BL124" s="155"/>
      <c r="BM124" s="23"/>
      <c r="BN124" s="196"/>
      <c r="BO124" s="23"/>
      <c r="BP124" s="155"/>
      <c r="BQ124" s="173"/>
      <c r="BR124" s="173"/>
      <c r="BS124" s="214"/>
      <c r="BT124" s="173"/>
      <c r="BU124" s="173"/>
      <c r="BV124" s="173"/>
      <c r="BW124" s="237"/>
      <c r="BX124" s="27" t="s">
        <v>47</v>
      </c>
    </row>
    <row r="125" spans="1:76" s="50" customFormat="1" ht="16" hidden="1" customHeight="1" outlineLevel="1" x14ac:dyDescent="0.2">
      <c r="A125" s="21" t="s">
        <v>49</v>
      </c>
      <c r="B125" s="22">
        <v>-5.2895228701741308</v>
      </c>
      <c r="C125" s="22">
        <v>-60.003406704404696</v>
      </c>
      <c r="D125" s="22">
        <v>20.624541546235598</v>
      </c>
      <c r="E125" s="22">
        <v>10.665625600456901</v>
      </c>
      <c r="F125" s="23">
        <v>-19.925357832965499</v>
      </c>
      <c r="G125" s="23"/>
      <c r="H125" s="23"/>
      <c r="I125" s="23"/>
      <c r="J125" s="23"/>
      <c r="K125" s="23"/>
      <c r="L125" s="23"/>
      <c r="M125" s="23"/>
      <c r="N125" s="155"/>
      <c r="O125" s="23"/>
      <c r="P125" s="155"/>
      <c r="Q125" s="237"/>
      <c r="R125" s="240"/>
      <c r="S125" s="24">
        <v>-1.9565290630701</v>
      </c>
      <c r="T125" s="24">
        <v>-8.0170069950051399</v>
      </c>
      <c r="U125" s="24">
        <v>1.8042352833614899</v>
      </c>
      <c r="V125" s="25">
        <v>-51.834105929690999</v>
      </c>
      <c r="W125" s="24">
        <v>10.946666735953899</v>
      </c>
      <c r="X125" s="24">
        <v>-2.9945125307163898</v>
      </c>
      <c r="Y125" s="24">
        <v>9.6393015732273604</v>
      </c>
      <c r="Z125" s="25">
        <v>3.0330857677707099</v>
      </c>
      <c r="AA125" s="24">
        <v>5.1188126891328407</v>
      </c>
      <c r="AB125" s="24">
        <v>7.7255971206389304</v>
      </c>
      <c r="AC125" s="24">
        <v>-9.3065223230525618</v>
      </c>
      <c r="AD125" s="25">
        <v>7.1277381137376699</v>
      </c>
      <c r="AE125" s="23">
        <v>-6.2235209411373296</v>
      </c>
      <c r="AF125" s="23">
        <v>-7.2216882574274992</v>
      </c>
      <c r="AG125" s="23">
        <v>2.40874273029557</v>
      </c>
      <c r="AH125" s="26">
        <v>-8.8888913646962795</v>
      </c>
      <c r="AI125" s="23">
        <v>-5.1948728951660499</v>
      </c>
      <c r="AJ125" s="23"/>
      <c r="AK125" s="23"/>
      <c r="AL125" s="26"/>
      <c r="AM125" s="23"/>
      <c r="AN125" s="23"/>
      <c r="AO125" s="23"/>
      <c r="AP125" s="26"/>
      <c r="AQ125" s="23"/>
      <c r="AR125" s="23"/>
      <c r="AS125" s="23"/>
      <c r="AT125" s="26"/>
      <c r="AU125" s="23"/>
      <c r="AV125" s="23"/>
      <c r="AW125" s="23"/>
      <c r="AX125" s="91"/>
      <c r="AY125" s="23"/>
      <c r="AZ125" s="23"/>
      <c r="BA125" s="23"/>
      <c r="BB125" s="91"/>
      <c r="BC125" s="23"/>
      <c r="BD125" s="23"/>
      <c r="BE125" s="23"/>
      <c r="BF125" s="103"/>
      <c r="BG125" s="23"/>
      <c r="BH125" s="155"/>
      <c r="BI125" s="23"/>
      <c r="BJ125" s="155"/>
      <c r="BK125" s="23"/>
      <c r="BL125" s="155"/>
      <c r="BM125" s="23"/>
      <c r="BN125" s="196"/>
      <c r="BO125" s="23"/>
      <c r="BP125" s="155"/>
      <c r="BQ125" s="173"/>
      <c r="BR125" s="173"/>
      <c r="BS125" s="214"/>
      <c r="BT125" s="173"/>
      <c r="BU125" s="173"/>
      <c r="BV125" s="173"/>
      <c r="BW125" s="237"/>
      <c r="BX125" s="27" t="s">
        <v>49</v>
      </c>
    </row>
    <row r="126" spans="1:76" s="11" customFormat="1" ht="16" customHeight="1" collapsed="1" x14ac:dyDescent="0.3">
      <c r="A126" s="100" t="s">
        <v>106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53"/>
      <c r="O126" s="86">
        <v>99.3</v>
      </c>
      <c r="P126" s="153"/>
      <c r="Q126" s="179">
        <v>6.8</v>
      </c>
      <c r="R126" s="51"/>
      <c r="S126" s="13"/>
      <c r="T126" s="13"/>
      <c r="U126" s="13"/>
      <c r="V126" s="14"/>
      <c r="W126" s="13"/>
      <c r="X126" s="13"/>
      <c r="Y126" s="13"/>
      <c r="Z126" s="14"/>
      <c r="AA126" s="13"/>
      <c r="AB126" s="13"/>
      <c r="AC126" s="13"/>
      <c r="AD126" s="14"/>
      <c r="AE126" s="13"/>
      <c r="AF126" s="13"/>
      <c r="AG126" s="13"/>
      <c r="AH126" s="14"/>
      <c r="AI126" s="13"/>
      <c r="AJ126" s="13"/>
      <c r="AK126" s="13"/>
      <c r="AL126" s="14"/>
      <c r="AM126" s="13"/>
      <c r="AN126" s="13"/>
      <c r="AO126" s="13"/>
      <c r="AP126" s="14"/>
      <c r="AQ126" s="13"/>
      <c r="AR126" s="13"/>
      <c r="AS126" s="13"/>
      <c r="AT126" s="14"/>
      <c r="AU126" s="13"/>
      <c r="AV126" s="13"/>
      <c r="AW126" s="13"/>
      <c r="AX126" s="90"/>
      <c r="AY126" s="13"/>
      <c r="AZ126" s="13"/>
      <c r="BA126" s="13"/>
      <c r="BB126" s="90"/>
      <c r="BC126" s="13"/>
      <c r="BD126" s="13"/>
      <c r="BE126" s="13"/>
      <c r="BF126" s="102"/>
      <c r="BG126" s="13"/>
      <c r="BH126" s="153"/>
      <c r="BI126" s="13"/>
      <c r="BJ126" s="153"/>
      <c r="BK126" s="13"/>
      <c r="BL126" s="153"/>
      <c r="BM126" s="13"/>
      <c r="BN126" s="194"/>
      <c r="BO126" s="118">
        <v>31.2</v>
      </c>
      <c r="BP126" s="153"/>
      <c r="BQ126" s="44"/>
      <c r="BR126" s="44"/>
      <c r="BS126" s="212"/>
      <c r="BT126" s="48">
        <v>-17</v>
      </c>
      <c r="BU126" s="234">
        <v>6.6</v>
      </c>
      <c r="BV126" s="234">
        <v>3.8</v>
      </c>
      <c r="BW126" s="232">
        <v>13.4</v>
      </c>
      <c r="BX126" s="122" t="s">
        <v>106</v>
      </c>
    </row>
    <row r="127" spans="1:76" s="11" customFormat="1" ht="16" customHeight="1" x14ac:dyDescent="0.3">
      <c r="A127" s="100" t="s">
        <v>107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53"/>
      <c r="O127" s="86">
        <v>103</v>
      </c>
      <c r="P127" s="153"/>
      <c r="Q127" s="179">
        <v>107.8</v>
      </c>
      <c r="R127" s="51"/>
      <c r="S127" s="13"/>
      <c r="T127" s="13"/>
      <c r="U127" s="13"/>
      <c r="V127" s="14"/>
      <c r="W127" s="13"/>
      <c r="X127" s="13"/>
      <c r="Y127" s="13"/>
      <c r="Z127" s="14"/>
      <c r="AA127" s="13"/>
      <c r="AB127" s="13"/>
      <c r="AC127" s="13"/>
      <c r="AD127" s="14"/>
      <c r="AE127" s="13"/>
      <c r="AF127" s="13"/>
      <c r="AG127" s="13"/>
      <c r="AH127" s="14"/>
      <c r="AI127" s="13"/>
      <c r="AJ127" s="13"/>
      <c r="AK127" s="13"/>
      <c r="AL127" s="14"/>
      <c r="AM127" s="13"/>
      <c r="AN127" s="13"/>
      <c r="AO127" s="13"/>
      <c r="AP127" s="14"/>
      <c r="AQ127" s="13"/>
      <c r="AR127" s="13"/>
      <c r="AS127" s="13"/>
      <c r="AT127" s="14"/>
      <c r="AU127" s="13"/>
      <c r="AV127" s="13"/>
      <c r="AW127" s="13"/>
      <c r="AX127" s="90"/>
      <c r="AY127" s="13"/>
      <c r="AZ127" s="13"/>
      <c r="BA127" s="13"/>
      <c r="BB127" s="90"/>
      <c r="BC127" s="13"/>
      <c r="BD127" s="13"/>
      <c r="BE127" s="13"/>
      <c r="BF127" s="102"/>
      <c r="BG127" s="13"/>
      <c r="BH127" s="153"/>
      <c r="BI127" s="13"/>
      <c r="BJ127" s="153"/>
      <c r="BK127" s="13"/>
      <c r="BL127" s="153"/>
      <c r="BM127" s="13"/>
      <c r="BN127" s="194"/>
      <c r="BO127" s="118">
        <v>30.7</v>
      </c>
      <c r="BP127" s="153"/>
      <c r="BQ127" s="44"/>
      <c r="BR127" s="44"/>
      <c r="BS127" s="212"/>
      <c r="BT127" s="48">
        <v>54.1</v>
      </c>
      <c r="BU127" s="48">
        <v>23.8</v>
      </c>
      <c r="BV127" s="48">
        <v>14.8</v>
      </c>
      <c r="BW127" s="48">
        <v>15.2</v>
      </c>
      <c r="BX127" s="122" t="s">
        <v>107</v>
      </c>
    </row>
    <row r="128" spans="1:76" s="47" customFormat="1" ht="16" hidden="1" customHeight="1" outlineLevel="2" x14ac:dyDescent="0.25">
      <c r="A128" s="124" t="s">
        <v>46</v>
      </c>
      <c r="B128" s="48">
        <v>6.6651587224030697</v>
      </c>
      <c r="C128" s="48">
        <v>58.151857465078102</v>
      </c>
      <c r="D128" s="48">
        <v>-10.110686004705</v>
      </c>
      <c r="E128" s="48">
        <v>-63.247006406791904</v>
      </c>
      <c r="F128" s="48">
        <v>105.67864867721801</v>
      </c>
      <c r="G128" s="48">
        <v>15.6993259093455</v>
      </c>
      <c r="H128" s="17">
        <v>29.881489762185858</v>
      </c>
      <c r="I128" s="48">
        <v>139.4</v>
      </c>
      <c r="J128" s="48">
        <v>162.19999999999999</v>
      </c>
      <c r="K128" s="48">
        <v>94.6</v>
      </c>
      <c r="L128" s="48">
        <v>207.2</v>
      </c>
      <c r="M128" s="48">
        <v>124.4</v>
      </c>
      <c r="N128" s="154"/>
      <c r="O128" s="48">
        <v>202.4</v>
      </c>
      <c r="P128" s="154"/>
      <c r="Q128" s="236"/>
      <c r="R128" s="49"/>
      <c r="S128" s="126">
        <v>34.885088146147702</v>
      </c>
      <c r="T128" s="126">
        <v>11.580186637330399</v>
      </c>
      <c r="U128" s="126">
        <v>-11.712487150747799</v>
      </c>
      <c r="V128" s="127">
        <v>23.399069832347799</v>
      </c>
      <c r="W128" s="126">
        <v>-2.1420758740495001</v>
      </c>
      <c r="X128" s="126">
        <v>-21.3483850326671</v>
      </c>
      <c r="Y128" s="126">
        <v>15.480883379814399</v>
      </c>
      <c r="Z128" s="127">
        <v>-2.1011084778028697</v>
      </c>
      <c r="AA128" s="126">
        <v>9.5952433524121901</v>
      </c>
      <c r="AB128" s="126">
        <v>-148.721995922659</v>
      </c>
      <c r="AC128" s="126">
        <v>32.235384616006698</v>
      </c>
      <c r="AD128" s="127">
        <v>43.6443615474479</v>
      </c>
      <c r="AE128" s="126">
        <v>-0.70605662177645689</v>
      </c>
      <c r="AF128" s="126">
        <v>59.280554321213096</v>
      </c>
      <c r="AG128" s="126">
        <v>27.312202662496201</v>
      </c>
      <c r="AH128" s="127">
        <v>19.791948315285399</v>
      </c>
      <c r="AI128" s="126">
        <v>-22.901287159238802</v>
      </c>
      <c r="AJ128" s="126">
        <v>8.8826196094019512</v>
      </c>
      <c r="AK128" s="126">
        <v>25.268438776737501</v>
      </c>
      <c r="AL128" s="127">
        <v>4.4495546824449095</v>
      </c>
      <c r="AM128" s="126">
        <v>20.5058085027608</v>
      </c>
      <c r="AN128" s="126">
        <v>2.3441194121220601</v>
      </c>
      <c r="AO128" s="126">
        <v>20.550513148426397</v>
      </c>
      <c r="AP128" s="127">
        <v>-13.518951301123399</v>
      </c>
      <c r="AQ128" s="126">
        <v>26.989290825140799</v>
      </c>
      <c r="AR128" s="126">
        <v>36.200000000000003</v>
      </c>
      <c r="AS128" s="126">
        <v>44.6</v>
      </c>
      <c r="AT128" s="127">
        <v>33.5</v>
      </c>
      <c r="AU128" s="126">
        <v>26.1</v>
      </c>
      <c r="AV128" s="126">
        <v>27.3</v>
      </c>
      <c r="AW128" s="126">
        <v>49.7</v>
      </c>
      <c r="AX128" s="128">
        <v>59.1</v>
      </c>
      <c r="AY128" s="126">
        <v>26.1</v>
      </c>
      <c r="AZ128" s="126">
        <v>24.7</v>
      </c>
      <c r="BA128" s="126">
        <v>26.7</v>
      </c>
      <c r="BB128" s="128">
        <v>17</v>
      </c>
      <c r="BC128" s="126">
        <v>-23.7</v>
      </c>
      <c r="BD128" s="126">
        <v>49.3</v>
      </c>
      <c r="BE128" s="126">
        <v>66.599999999999994</v>
      </c>
      <c r="BF128" s="129">
        <v>115</v>
      </c>
      <c r="BG128" s="126">
        <v>53.8</v>
      </c>
      <c r="BH128" s="154"/>
      <c r="BI128" s="126">
        <v>62.1</v>
      </c>
      <c r="BJ128" s="154"/>
      <c r="BK128" s="126">
        <v>50.7</v>
      </c>
      <c r="BL128" s="154"/>
      <c r="BM128" s="126">
        <v>49.8</v>
      </c>
      <c r="BN128" s="195"/>
      <c r="BO128" s="126">
        <v>61.9</v>
      </c>
      <c r="BP128" s="154"/>
      <c r="BQ128" s="48">
        <v>54.3</v>
      </c>
      <c r="BR128" s="48">
        <v>18.899999999999999</v>
      </c>
      <c r="BS128" s="213">
        <v>66.099999999999994</v>
      </c>
      <c r="BT128" s="48"/>
      <c r="BU128" s="48"/>
      <c r="BV128" s="48"/>
      <c r="BW128" s="236"/>
      <c r="BX128" s="125" t="s">
        <v>46</v>
      </c>
    </row>
    <row r="129" spans="1:76" s="28" customFormat="1" ht="16" hidden="1" customHeight="1" outlineLevel="1" x14ac:dyDescent="0.2">
      <c r="A129" s="28" t="s">
        <v>69</v>
      </c>
      <c r="B129" s="22"/>
      <c r="C129" s="22"/>
      <c r="D129" s="22"/>
      <c r="E129" s="22">
        <v>-39.423361207250892</v>
      </c>
      <c r="F129" s="22">
        <v>-43.424130700083708</v>
      </c>
      <c r="G129" s="22">
        <v>-49.666068695136403</v>
      </c>
      <c r="H129" s="22">
        <v>-53</v>
      </c>
      <c r="I129" s="22">
        <v>-77.400000000000006</v>
      </c>
      <c r="J129" s="22"/>
      <c r="K129" s="22"/>
      <c r="L129" s="22"/>
      <c r="M129" s="22"/>
      <c r="N129" s="156"/>
      <c r="O129" s="22"/>
      <c r="P129" s="156"/>
      <c r="Q129" s="60"/>
      <c r="R129" s="249"/>
      <c r="S129" s="249"/>
      <c r="T129" s="249"/>
      <c r="U129" s="249"/>
      <c r="V129" s="257"/>
      <c r="W129" s="249"/>
      <c r="X129" s="249"/>
      <c r="Y129" s="249"/>
      <c r="Z129" s="257"/>
      <c r="AA129" s="249">
        <v>-6.9114858318315404</v>
      </c>
      <c r="AB129" s="249">
        <v>-14.224932444036853</v>
      </c>
      <c r="AC129" s="249">
        <v>-9.2344516868769375</v>
      </c>
      <c r="AD129" s="257">
        <v>-9.0524912445050063</v>
      </c>
      <c r="AE129" s="249">
        <v>-3.1263042683639144</v>
      </c>
      <c r="AF129" s="249">
        <v>-14.486662945785096</v>
      </c>
      <c r="AG129" s="249">
        <v>-12.731137564992077</v>
      </c>
      <c r="AH129" s="257">
        <v>-13.080025920942921</v>
      </c>
      <c r="AI129" s="249">
        <v>-10.889489320918649</v>
      </c>
      <c r="AJ129" s="249">
        <v>-28.69509625725544</v>
      </c>
      <c r="AK129" s="249">
        <v>-1.0103816833397037</v>
      </c>
      <c r="AL129" s="257">
        <v>-9.0711014336226903</v>
      </c>
      <c r="AM129" s="249">
        <v>-0.11233324801289157</v>
      </c>
      <c r="AN129" s="249">
        <v>-21.29292575899299</v>
      </c>
      <c r="AO129" s="249">
        <v>-18.493262716764598</v>
      </c>
      <c r="AP129" s="257">
        <v>-13.554440951852708</v>
      </c>
      <c r="AQ129" s="249">
        <v>-13.157201610395497</v>
      </c>
      <c r="AR129" s="249">
        <f>AR122-AR128-AR123</f>
        <v>-25.000000000000004</v>
      </c>
      <c r="AS129" s="249">
        <v>-9.3609048079470014</v>
      </c>
      <c r="AT129" s="257">
        <v>-29.9</v>
      </c>
      <c r="AU129" s="249">
        <v>-27.2</v>
      </c>
      <c r="AV129" s="249">
        <v>-13</v>
      </c>
      <c r="AW129" s="249"/>
      <c r="AX129" s="258"/>
      <c r="AY129" s="249"/>
      <c r="AZ129" s="249"/>
      <c r="BA129" s="249"/>
      <c r="BB129" s="258"/>
      <c r="BC129" s="249"/>
      <c r="BD129" s="249"/>
      <c r="BE129" s="249"/>
      <c r="BF129" s="259"/>
      <c r="BG129" s="249"/>
      <c r="BH129" s="60"/>
      <c r="BI129" s="249"/>
      <c r="BJ129" s="60"/>
      <c r="BK129" s="249"/>
      <c r="BL129" s="60"/>
      <c r="BM129" s="249"/>
      <c r="BN129" s="215"/>
      <c r="BO129" s="249"/>
      <c r="BP129" s="60"/>
      <c r="BQ129" s="60"/>
      <c r="BR129" s="60"/>
      <c r="BS129" s="215"/>
      <c r="BT129" s="60"/>
      <c r="BU129" s="60"/>
      <c r="BV129" s="60"/>
      <c r="BW129" s="60"/>
      <c r="BX129" s="21" t="s">
        <v>69</v>
      </c>
    </row>
    <row r="130" spans="1:76" s="3" customFormat="1" ht="16" customHeight="1" collapsed="1" x14ac:dyDescent="0.25">
      <c r="A130" s="10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63"/>
      <c r="O130" s="1"/>
      <c r="P130" s="163"/>
      <c r="Q130" s="180"/>
      <c r="R130" s="250"/>
      <c r="S130" s="124"/>
      <c r="T130" s="124"/>
      <c r="U130" s="124"/>
      <c r="V130" s="260"/>
      <c r="W130" s="124"/>
      <c r="X130" s="124"/>
      <c r="Y130" s="124"/>
      <c r="Z130" s="260"/>
      <c r="AA130" s="124"/>
      <c r="AB130" s="124"/>
      <c r="AC130" s="124"/>
      <c r="AD130" s="260"/>
      <c r="AE130" s="124"/>
      <c r="AF130" s="124"/>
      <c r="AG130" s="124"/>
      <c r="AH130" s="260"/>
      <c r="AI130" s="124"/>
      <c r="AJ130" s="124"/>
      <c r="AK130" s="124"/>
      <c r="AL130" s="260"/>
      <c r="AM130" s="124"/>
      <c r="AN130" s="124"/>
      <c r="AO130" s="124"/>
      <c r="AP130" s="260"/>
      <c r="AQ130" s="124"/>
      <c r="AR130" s="124"/>
      <c r="AS130" s="124"/>
      <c r="AT130" s="260"/>
      <c r="AU130" s="124"/>
      <c r="AV130" s="124"/>
      <c r="AW130" s="124"/>
      <c r="AX130" s="261"/>
      <c r="AY130" s="124"/>
      <c r="AZ130" s="124"/>
      <c r="BA130" s="124"/>
      <c r="BB130" s="261"/>
      <c r="BC130" s="124"/>
      <c r="BD130" s="124"/>
      <c r="BE130" s="124"/>
      <c r="BF130" s="262"/>
      <c r="BG130" s="124"/>
      <c r="BH130" s="180"/>
      <c r="BI130" s="124"/>
      <c r="BJ130" s="180"/>
      <c r="BK130" s="124"/>
      <c r="BL130" s="180"/>
      <c r="BM130" s="124"/>
      <c r="BN130" s="221"/>
      <c r="BO130" s="124"/>
      <c r="BP130" s="180"/>
      <c r="BQ130" s="180"/>
      <c r="BR130" s="180"/>
      <c r="BS130" s="221"/>
      <c r="BT130" s="180"/>
      <c r="BU130" s="180"/>
      <c r="BV130" s="180"/>
      <c r="BW130" s="180"/>
      <c r="BX130" s="122"/>
    </row>
    <row r="131" spans="1:76" s="73" customFormat="1" ht="16" customHeight="1" x14ac:dyDescent="0.25">
      <c r="A131" s="5" t="s">
        <v>70</v>
      </c>
      <c r="B131" s="6">
        <v>2012</v>
      </c>
      <c r="C131" s="6">
        <v>2013</v>
      </c>
      <c r="D131" s="6">
        <v>2014</v>
      </c>
      <c r="E131" s="6">
        <v>2015</v>
      </c>
      <c r="F131" s="6">
        <v>2016</v>
      </c>
      <c r="G131" s="6">
        <v>2017</v>
      </c>
      <c r="H131" s="6">
        <v>2018</v>
      </c>
      <c r="I131" s="6">
        <v>2019</v>
      </c>
      <c r="J131" s="6">
        <v>2020</v>
      </c>
      <c r="K131" s="6">
        <v>2021</v>
      </c>
      <c r="L131" s="6">
        <v>2022</v>
      </c>
      <c r="M131" s="6">
        <v>2023</v>
      </c>
      <c r="N131" s="152" t="s">
        <v>99</v>
      </c>
      <c r="O131" s="6">
        <v>2024</v>
      </c>
      <c r="P131" s="152" t="s">
        <v>103</v>
      </c>
      <c r="Q131" s="6"/>
      <c r="R131" s="243"/>
      <c r="S131" s="7" t="s">
        <v>1</v>
      </c>
      <c r="T131" s="7" t="s">
        <v>2</v>
      </c>
      <c r="U131" s="7" t="s">
        <v>3</v>
      </c>
      <c r="V131" s="8" t="s">
        <v>4</v>
      </c>
      <c r="W131" s="7" t="s">
        <v>5</v>
      </c>
      <c r="X131" s="7" t="s">
        <v>6</v>
      </c>
      <c r="Y131" s="7" t="s">
        <v>7</v>
      </c>
      <c r="Z131" s="8" t="s">
        <v>8</v>
      </c>
      <c r="AA131" s="7" t="s">
        <v>9</v>
      </c>
      <c r="AB131" s="7" t="s">
        <v>10</v>
      </c>
      <c r="AC131" s="7" t="s">
        <v>11</v>
      </c>
      <c r="AD131" s="8" t="s">
        <v>12</v>
      </c>
      <c r="AE131" s="7" t="s">
        <v>13</v>
      </c>
      <c r="AF131" s="7" t="s">
        <v>14</v>
      </c>
      <c r="AG131" s="7" t="s">
        <v>15</v>
      </c>
      <c r="AH131" s="8" t="s">
        <v>16</v>
      </c>
      <c r="AI131" s="7" t="s">
        <v>17</v>
      </c>
      <c r="AJ131" s="7" t="s">
        <v>18</v>
      </c>
      <c r="AK131" s="7" t="s">
        <v>19</v>
      </c>
      <c r="AL131" s="8" t="s">
        <v>20</v>
      </c>
      <c r="AM131" s="7" t="s">
        <v>21</v>
      </c>
      <c r="AN131" s="7" t="s">
        <v>22</v>
      </c>
      <c r="AO131" s="7" t="s">
        <v>23</v>
      </c>
      <c r="AP131" s="8" t="s">
        <v>24</v>
      </c>
      <c r="AQ131" s="7" t="s">
        <v>25</v>
      </c>
      <c r="AR131" s="7" t="s">
        <v>26</v>
      </c>
      <c r="AS131" s="7" t="s">
        <v>27</v>
      </c>
      <c r="AT131" s="8" t="s">
        <v>28</v>
      </c>
      <c r="AU131" s="7" t="s">
        <v>29</v>
      </c>
      <c r="AV131" s="7" t="s">
        <v>30</v>
      </c>
      <c r="AW131" s="7" t="s">
        <v>31</v>
      </c>
      <c r="AX131" s="89" t="s">
        <v>32</v>
      </c>
      <c r="AY131" s="7" t="s">
        <v>33</v>
      </c>
      <c r="AZ131" s="7" t="s">
        <v>34</v>
      </c>
      <c r="BA131" s="7" t="str">
        <f>+BA6</f>
        <v>Q3/21</v>
      </c>
      <c r="BB131" s="89" t="s">
        <v>36</v>
      </c>
      <c r="BC131" s="7" t="s">
        <v>37</v>
      </c>
      <c r="BD131" s="7" t="s">
        <v>38</v>
      </c>
      <c r="BE131" s="7" t="s">
        <v>39</v>
      </c>
      <c r="BF131" s="109" t="s">
        <v>40</v>
      </c>
      <c r="BG131" s="7" t="s">
        <v>41</v>
      </c>
      <c r="BH131" s="152" t="s">
        <v>94</v>
      </c>
      <c r="BI131" s="7" t="s">
        <v>42</v>
      </c>
      <c r="BJ131" s="152" t="s">
        <v>95</v>
      </c>
      <c r="BK131" s="7" t="s">
        <v>43</v>
      </c>
      <c r="BL131" s="152" t="s">
        <v>96</v>
      </c>
      <c r="BM131" s="7" t="s">
        <v>44</v>
      </c>
      <c r="BN131" s="193" t="s">
        <v>97</v>
      </c>
      <c r="BO131" s="7" t="s">
        <v>93</v>
      </c>
      <c r="BP131" s="152" t="s">
        <v>98</v>
      </c>
      <c r="BQ131" s="7" t="s">
        <v>100</v>
      </c>
      <c r="BR131" s="7" t="s">
        <v>101</v>
      </c>
      <c r="BS131" s="8" t="s">
        <v>102</v>
      </c>
      <c r="BT131" s="7" t="s">
        <v>105</v>
      </c>
      <c r="BU131" s="7" t="s">
        <v>110</v>
      </c>
      <c r="BV131" s="7" t="s">
        <v>112</v>
      </c>
      <c r="BW131" s="7"/>
      <c r="BX131" s="9" t="s">
        <v>70</v>
      </c>
    </row>
    <row r="132" spans="1:76" s="16" customFormat="1" ht="16" customHeight="1" x14ac:dyDescent="0.3">
      <c r="A132" s="11" t="s">
        <v>71</v>
      </c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166"/>
      <c r="O132" s="74"/>
      <c r="P132" s="166"/>
      <c r="Q132" s="182"/>
      <c r="R132" s="251"/>
      <c r="V132" s="75"/>
      <c r="Z132" s="75"/>
      <c r="AD132" s="75"/>
      <c r="AH132" s="75"/>
      <c r="AL132" s="75"/>
      <c r="AP132" s="75"/>
      <c r="AT132" s="75"/>
      <c r="AX132" s="98"/>
      <c r="BB132" s="98"/>
      <c r="BF132" s="111"/>
      <c r="BH132" s="166"/>
      <c r="BJ132" s="166"/>
      <c r="BL132" s="166"/>
      <c r="BN132" s="205"/>
      <c r="BP132" s="166"/>
      <c r="BQ132" s="182"/>
      <c r="BR132" s="182"/>
      <c r="BS132" s="224"/>
      <c r="BT132" s="182"/>
      <c r="BU132" s="182"/>
      <c r="BV132" s="182"/>
      <c r="BW132" s="182"/>
      <c r="BX132" s="15" t="s">
        <v>71</v>
      </c>
    </row>
    <row r="133" spans="1:76" s="3" customFormat="1" ht="16" customHeight="1" x14ac:dyDescent="0.25">
      <c r="A133" s="100" t="s">
        <v>45</v>
      </c>
      <c r="B133" s="17">
        <v>2240.9288581903402</v>
      </c>
      <c r="C133" s="17">
        <v>2229.0846880613799</v>
      </c>
      <c r="D133" s="17">
        <v>2136.6699969095298</v>
      </c>
      <c r="E133" s="17">
        <v>2373.1466648887899</v>
      </c>
      <c r="F133" s="17">
        <v>2363.2903423038802</v>
      </c>
      <c r="G133" s="17">
        <v>2485.99559856213</v>
      </c>
      <c r="H133" s="17">
        <v>2592.7921024733059</v>
      </c>
      <c r="I133" s="17">
        <v>2658.8</v>
      </c>
      <c r="J133" s="17">
        <v>2427.1999999999998</v>
      </c>
      <c r="K133" s="17">
        <v>2674.4</v>
      </c>
      <c r="L133" s="17">
        <v>3569.6</v>
      </c>
      <c r="M133" s="17">
        <v>3383.7</v>
      </c>
      <c r="N133" s="154">
        <v>2889</v>
      </c>
      <c r="O133" s="17">
        <v>2948.1</v>
      </c>
      <c r="P133" s="154">
        <v>2903.5</v>
      </c>
      <c r="Q133" s="48">
        <v>2753.5</v>
      </c>
      <c r="R133" s="126"/>
      <c r="S133" s="118">
        <v>560.85997009161599</v>
      </c>
      <c r="T133" s="118">
        <v>569.32060867749999</v>
      </c>
      <c r="U133" s="118">
        <v>553.70717771101499</v>
      </c>
      <c r="V133" s="119">
        <v>545.19693158124494</v>
      </c>
      <c r="W133" s="118">
        <v>529.88411530602798</v>
      </c>
      <c r="X133" s="118">
        <v>518.23092298995107</v>
      </c>
      <c r="Y133" s="118">
        <v>541.481708443814</v>
      </c>
      <c r="Z133" s="119">
        <v>547.073250169733</v>
      </c>
      <c r="AA133" s="118">
        <v>553.00457723076499</v>
      </c>
      <c r="AB133" s="118">
        <v>594.82550300686501</v>
      </c>
      <c r="AC133" s="118">
        <v>625.02545118250407</v>
      </c>
      <c r="AD133" s="119">
        <v>600.29113346865597</v>
      </c>
      <c r="AE133" s="118">
        <v>582.7483433581541</v>
      </c>
      <c r="AF133" s="118">
        <v>587.73281790795897</v>
      </c>
      <c r="AG133" s="118">
        <v>596.31655780243898</v>
      </c>
      <c r="AH133" s="119">
        <v>596.49262323532901</v>
      </c>
      <c r="AI133" s="118">
        <v>610.0347581396951</v>
      </c>
      <c r="AJ133" s="118">
        <v>617.22022172391905</v>
      </c>
      <c r="AK133" s="118">
        <v>622.19216353226898</v>
      </c>
      <c r="AL133" s="119">
        <v>636.54845516624198</v>
      </c>
      <c r="AM133" s="118">
        <v>613.70518134090401</v>
      </c>
      <c r="AN133" s="118">
        <v>647.64659994621798</v>
      </c>
      <c r="AO133" s="118">
        <v>669.61936585271599</v>
      </c>
      <c r="AP133" s="119">
        <v>661.82095533346796</v>
      </c>
      <c r="AQ133" s="118">
        <v>647.77714666337999</v>
      </c>
      <c r="AR133" s="118">
        <v>663.60114015051101</v>
      </c>
      <c r="AS133" s="118">
        <v>689.75464809639891</v>
      </c>
      <c r="AT133" s="119">
        <v>657.7</v>
      </c>
      <c r="AU133" s="118">
        <v>642</v>
      </c>
      <c r="AV133" s="118">
        <v>582.9</v>
      </c>
      <c r="AW133" s="118">
        <v>596.70000000000005</v>
      </c>
      <c r="AX133" s="120">
        <v>605.6</v>
      </c>
      <c r="AY133" s="118">
        <v>606.1</v>
      </c>
      <c r="AZ133" s="118">
        <v>657.5</v>
      </c>
      <c r="BA133" s="118">
        <v>692.7</v>
      </c>
      <c r="BB133" s="120">
        <v>718.2</v>
      </c>
      <c r="BC133" s="118">
        <v>768.1</v>
      </c>
      <c r="BD133" s="118">
        <v>861.4</v>
      </c>
      <c r="BE133" s="118">
        <v>971.9</v>
      </c>
      <c r="BF133" s="121">
        <v>968.2</v>
      </c>
      <c r="BG133" s="118">
        <v>906</v>
      </c>
      <c r="BH133" s="154">
        <v>795.6</v>
      </c>
      <c r="BI133" s="118">
        <v>840.1</v>
      </c>
      <c r="BJ133" s="154">
        <v>709.1</v>
      </c>
      <c r="BK133" s="118">
        <v>828.7</v>
      </c>
      <c r="BL133" s="154">
        <v>694.3</v>
      </c>
      <c r="BM133" s="118">
        <v>808</v>
      </c>
      <c r="BN133" s="195">
        <v>690.2</v>
      </c>
      <c r="BO133" s="118">
        <v>763.3</v>
      </c>
      <c r="BP133" s="154">
        <v>718</v>
      </c>
      <c r="BQ133" s="48">
        <v>733.4</v>
      </c>
      <c r="BR133" s="48">
        <v>727.6</v>
      </c>
      <c r="BS133" s="213">
        <v>723.7</v>
      </c>
      <c r="BT133" s="48">
        <v>708.8</v>
      </c>
      <c r="BU133" s="48">
        <v>693.4</v>
      </c>
      <c r="BV133" s="48">
        <v>687.7</v>
      </c>
      <c r="BW133" s="48">
        <v>663.7</v>
      </c>
      <c r="BX133" s="122" t="s">
        <v>45</v>
      </c>
    </row>
    <row r="134" spans="1:76" s="3" customFormat="1" ht="16" customHeight="1" x14ac:dyDescent="0.25">
      <c r="A134" s="100" t="s">
        <v>51</v>
      </c>
      <c r="B134" s="17">
        <v>249.43786201073598</v>
      </c>
      <c r="C134" s="17">
        <v>251.94795445604299</v>
      </c>
      <c r="D134" s="17">
        <v>252.89472491969499</v>
      </c>
      <c r="E134" s="17">
        <v>287.24929627216704</v>
      </c>
      <c r="F134" s="17">
        <v>302.50028864201198</v>
      </c>
      <c r="G134" s="17">
        <v>311.30684466228598</v>
      </c>
      <c r="H134" s="17">
        <v>323.12573370744565</v>
      </c>
      <c r="I134" s="17">
        <v>410</v>
      </c>
      <c r="J134" s="17">
        <v>435.1</v>
      </c>
      <c r="K134" s="17">
        <v>425.5</v>
      </c>
      <c r="L134" s="17">
        <v>571.6</v>
      </c>
      <c r="M134" s="17">
        <v>666.7</v>
      </c>
      <c r="N134" s="154">
        <v>595.9</v>
      </c>
      <c r="O134" s="17">
        <v>585.4</v>
      </c>
      <c r="P134" s="154">
        <v>582.1</v>
      </c>
      <c r="Q134" s="48">
        <v>524.6</v>
      </c>
      <c r="R134" s="126"/>
      <c r="S134" s="118">
        <v>63.540709793601899</v>
      </c>
      <c r="T134" s="118">
        <v>61.470510382911201</v>
      </c>
      <c r="U134" s="118">
        <v>68.858929995252993</v>
      </c>
      <c r="V134" s="119">
        <v>58.077804284276901</v>
      </c>
      <c r="W134" s="118">
        <v>57.536102263410704</v>
      </c>
      <c r="X134" s="118">
        <v>60.184061811678902</v>
      </c>
      <c r="Y134" s="118">
        <v>69.855149507932396</v>
      </c>
      <c r="Z134" s="119">
        <v>65.319411336672601</v>
      </c>
      <c r="AA134" s="118">
        <v>66.4086559901084</v>
      </c>
      <c r="AB134" s="118">
        <v>74.68772790404681</v>
      </c>
      <c r="AC134" s="118">
        <v>78.172003491103908</v>
      </c>
      <c r="AD134" s="119">
        <v>67.980908886908097</v>
      </c>
      <c r="AE134" s="118">
        <v>72.78568744980889</v>
      </c>
      <c r="AF134" s="118">
        <v>78.87894184463569</v>
      </c>
      <c r="AG134" s="118">
        <v>80.841569085647109</v>
      </c>
      <c r="AH134" s="119">
        <v>69.994090261920007</v>
      </c>
      <c r="AI134" s="118">
        <v>68.982635032066497</v>
      </c>
      <c r="AJ134" s="118">
        <v>77.121591369892101</v>
      </c>
      <c r="AK134" s="118">
        <v>84.535664177101495</v>
      </c>
      <c r="AL134" s="119">
        <v>80.666954083225704</v>
      </c>
      <c r="AM134" s="118">
        <v>69.36264860031369</v>
      </c>
      <c r="AN134" s="118">
        <v>80.225651885212201</v>
      </c>
      <c r="AO134" s="118">
        <v>89.034773932794607</v>
      </c>
      <c r="AP134" s="119">
        <v>84.502659289125106</v>
      </c>
      <c r="AQ134" s="118">
        <v>95.645352856725609</v>
      </c>
      <c r="AR134" s="118">
        <v>106.14512296789201</v>
      </c>
      <c r="AS134" s="118">
        <v>118.114476263662</v>
      </c>
      <c r="AT134" s="119">
        <v>90.1</v>
      </c>
      <c r="AU134" s="118">
        <v>108.5</v>
      </c>
      <c r="AV134" s="118">
        <v>105.7</v>
      </c>
      <c r="AW134" s="118">
        <v>113</v>
      </c>
      <c r="AX134" s="120">
        <v>107.9</v>
      </c>
      <c r="AY134" s="118">
        <v>104.6</v>
      </c>
      <c r="AZ134" s="118">
        <v>107.3</v>
      </c>
      <c r="BA134" s="118">
        <v>115.9</v>
      </c>
      <c r="BB134" s="120">
        <v>97.8</v>
      </c>
      <c r="BC134" s="118">
        <v>120</v>
      </c>
      <c r="BD134" s="118">
        <v>122.1</v>
      </c>
      <c r="BE134" s="118">
        <v>152.5</v>
      </c>
      <c r="BF134" s="121">
        <v>177</v>
      </c>
      <c r="BG134" s="118">
        <v>192.6</v>
      </c>
      <c r="BH134" s="154">
        <v>169.4</v>
      </c>
      <c r="BI134" s="118">
        <v>151</v>
      </c>
      <c r="BJ134" s="154">
        <v>133.30000000000001</v>
      </c>
      <c r="BK134" s="118">
        <v>160.30000000000001</v>
      </c>
      <c r="BL134" s="154">
        <v>143.80000000000001</v>
      </c>
      <c r="BM134" s="118">
        <v>162.69999999999999</v>
      </c>
      <c r="BN134" s="195">
        <v>149.30000000000001</v>
      </c>
      <c r="BO134" s="118">
        <v>162.5</v>
      </c>
      <c r="BP134" s="154">
        <v>159.19999999999999</v>
      </c>
      <c r="BQ134" s="48">
        <v>140.5</v>
      </c>
      <c r="BR134" s="48">
        <v>147.4</v>
      </c>
      <c r="BS134" s="213">
        <v>135</v>
      </c>
      <c r="BT134" s="48">
        <v>135.5</v>
      </c>
      <c r="BU134" s="48">
        <v>131.80000000000001</v>
      </c>
      <c r="BV134" s="48">
        <v>137.30000000000001</v>
      </c>
      <c r="BW134" s="48">
        <v>119.9</v>
      </c>
      <c r="BX134" s="122" t="s">
        <v>51</v>
      </c>
    </row>
    <row r="135" spans="1:76" s="3" customFormat="1" ht="16" customHeight="1" x14ac:dyDescent="0.25">
      <c r="A135" s="100" t="s">
        <v>72</v>
      </c>
      <c r="B135" s="17">
        <v>179.892862010736</v>
      </c>
      <c r="C135" s="17">
        <v>141.86148245604301</v>
      </c>
      <c r="D135" s="17">
        <v>252.96933291969498</v>
      </c>
      <c r="E135" s="17">
        <v>263.807238472167</v>
      </c>
      <c r="F135" s="17">
        <v>284.15330176100599</v>
      </c>
      <c r="G135" s="17">
        <v>282.37080186228599</v>
      </c>
      <c r="H135" s="17">
        <v>314.80773370744703</v>
      </c>
      <c r="I135" s="17">
        <v>382.3</v>
      </c>
      <c r="J135" s="17">
        <v>413.2</v>
      </c>
      <c r="K135" s="17">
        <v>373.2</v>
      </c>
      <c r="L135" s="17">
        <v>558.79999999999995</v>
      </c>
      <c r="M135" s="17">
        <v>540</v>
      </c>
      <c r="N135" s="154"/>
      <c r="O135" s="17">
        <v>550.70000000000005</v>
      </c>
      <c r="P135" s="154"/>
      <c r="Q135" s="48">
        <v>485.8</v>
      </c>
      <c r="R135" s="126"/>
      <c r="S135" s="118">
        <v>61.100709793601901</v>
      </c>
      <c r="T135" s="118">
        <v>41.583463072911201</v>
      </c>
      <c r="U135" s="118">
        <v>50.425977305253106</v>
      </c>
      <c r="V135" s="119">
        <v>-11.2486677157231</v>
      </c>
      <c r="W135" s="118">
        <v>77.714931363410614</v>
      </c>
      <c r="X135" s="118">
        <v>34.889420711678994</v>
      </c>
      <c r="Y135" s="118">
        <v>67.203135207932206</v>
      </c>
      <c r="Z135" s="119">
        <v>73.161845636672709</v>
      </c>
      <c r="AA135" s="118">
        <v>65.139661790108391</v>
      </c>
      <c r="AB135" s="118">
        <v>66.093742404046694</v>
      </c>
      <c r="AC135" s="118">
        <v>74.846003491104</v>
      </c>
      <c r="AD135" s="119">
        <v>57.727830786908406</v>
      </c>
      <c r="AE135" s="118">
        <v>71.094687449808902</v>
      </c>
      <c r="AF135" s="118">
        <v>69.23594184463569</v>
      </c>
      <c r="AG135" s="118">
        <v>78.343569085647104</v>
      </c>
      <c r="AH135" s="119">
        <v>65.479103380913898</v>
      </c>
      <c r="AI135" s="118">
        <v>66.652650232066492</v>
      </c>
      <c r="AJ135" s="118">
        <v>67.031473069892201</v>
      </c>
      <c r="AK135" s="118">
        <v>70.239697477101501</v>
      </c>
      <c r="AL135" s="119">
        <v>78.446981083225594</v>
      </c>
      <c r="AM135" s="118">
        <v>68.179648600313499</v>
      </c>
      <c r="AN135" s="118">
        <v>82.543651885212711</v>
      </c>
      <c r="AO135" s="118">
        <v>82.790773932793599</v>
      </c>
      <c r="AP135" s="119">
        <v>81.293659289127206</v>
      </c>
      <c r="AQ135" s="118">
        <v>92.501352856725603</v>
      </c>
      <c r="AR135" s="118">
        <v>102.12112296789201</v>
      </c>
      <c r="AS135" s="118">
        <v>118.08647626366199</v>
      </c>
      <c r="AT135" s="119">
        <v>69.599999999999994</v>
      </c>
      <c r="AU135" s="118">
        <v>108.4</v>
      </c>
      <c r="AV135" s="118">
        <v>103.8</v>
      </c>
      <c r="AW135" s="118">
        <v>109.8</v>
      </c>
      <c r="AX135" s="120">
        <v>91.2</v>
      </c>
      <c r="AY135" s="118">
        <v>103</v>
      </c>
      <c r="AZ135" s="118">
        <v>91.1</v>
      </c>
      <c r="BA135" s="118">
        <v>109.5</v>
      </c>
      <c r="BB135" s="120">
        <v>69.5</v>
      </c>
      <c r="BC135" s="118">
        <v>113.5</v>
      </c>
      <c r="BD135" s="118">
        <v>123.2</v>
      </c>
      <c r="BE135" s="118">
        <v>137.30000000000001</v>
      </c>
      <c r="BF135" s="121">
        <v>184.8</v>
      </c>
      <c r="BG135" s="118">
        <v>184.1</v>
      </c>
      <c r="BH135" s="154"/>
      <c r="BI135" s="118">
        <v>147.4</v>
      </c>
      <c r="BJ135" s="154"/>
      <c r="BK135" s="118">
        <v>157.19999999999999</v>
      </c>
      <c r="BL135" s="154"/>
      <c r="BM135" s="118">
        <v>51.3</v>
      </c>
      <c r="BN135" s="195"/>
      <c r="BO135" s="118">
        <v>154.1</v>
      </c>
      <c r="BP135" s="154"/>
      <c r="BQ135" s="48">
        <v>137.1</v>
      </c>
      <c r="BR135" s="48">
        <v>142.9</v>
      </c>
      <c r="BS135" s="213">
        <v>116.5</v>
      </c>
      <c r="BT135" s="48">
        <v>134.6</v>
      </c>
      <c r="BU135" s="48">
        <v>129.4</v>
      </c>
      <c r="BV135" s="48">
        <v>134.4</v>
      </c>
      <c r="BW135" s="48">
        <v>87.6</v>
      </c>
      <c r="BX135" s="122" t="s">
        <v>72</v>
      </c>
    </row>
    <row r="136" spans="1:76" s="3" customFormat="1" ht="16" customHeight="1" x14ac:dyDescent="0.25">
      <c r="A136" s="100" t="s">
        <v>60</v>
      </c>
      <c r="B136" s="17">
        <v>155.47149861319801</v>
      </c>
      <c r="C136" s="17">
        <v>164.16830089580603</v>
      </c>
      <c r="D136" s="17">
        <v>158.25483670051699</v>
      </c>
      <c r="E136" s="17">
        <v>162.972236567918</v>
      </c>
      <c r="F136" s="17">
        <v>170.05819518936801</v>
      </c>
      <c r="G136" s="17">
        <v>170.32015945186998</v>
      </c>
      <c r="H136" s="17">
        <v>173.8270492925565</v>
      </c>
      <c r="I136" s="17">
        <v>224</v>
      </c>
      <c r="J136" s="17">
        <v>237.7</v>
      </c>
      <c r="K136" s="17">
        <v>225.4</v>
      </c>
      <c r="L136" s="17">
        <v>361.6</v>
      </c>
      <c r="M136" s="17">
        <v>463</v>
      </c>
      <c r="N136" s="154">
        <v>415.5</v>
      </c>
      <c r="O136" s="17">
        <v>398.7</v>
      </c>
      <c r="P136" s="154">
        <v>395.5</v>
      </c>
      <c r="Q136" s="48">
        <v>324.39999999999998</v>
      </c>
      <c r="R136" s="126"/>
      <c r="S136" s="118">
        <v>42.208787736833294</v>
      </c>
      <c r="T136" s="118">
        <v>39.9958996198202</v>
      </c>
      <c r="U136" s="118">
        <v>47.503264614088899</v>
      </c>
      <c r="V136" s="119">
        <v>34.460348925063606</v>
      </c>
      <c r="W136" s="118">
        <v>36.251160073407902</v>
      </c>
      <c r="X136" s="118">
        <v>36.999712407127497</v>
      </c>
      <c r="Y136" s="118">
        <v>45.525495545361196</v>
      </c>
      <c r="Z136" s="119">
        <v>39.478468674620302</v>
      </c>
      <c r="AA136" s="118">
        <v>39.058538102655206</v>
      </c>
      <c r="AB136" s="118">
        <v>44.765974851303802</v>
      </c>
      <c r="AC136" s="118">
        <v>46.065743396460697</v>
      </c>
      <c r="AD136" s="119">
        <v>33.081980217498703</v>
      </c>
      <c r="AE136" s="118">
        <v>40.875117528134005</v>
      </c>
      <c r="AF136" s="118">
        <v>46.568372324685797</v>
      </c>
      <c r="AG136" s="118">
        <v>46.525185609708601</v>
      </c>
      <c r="AH136" s="119">
        <v>36.0895197268391</v>
      </c>
      <c r="AI136" s="118">
        <v>34.945434724310395</v>
      </c>
      <c r="AJ136" s="118">
        <v>43.626410577859794</v>
      </c>
      <c r="AK136" s="118">
        <v>47.726867836581299</v>
      </c>
      <c r="AL136" s="119">
        <v>44.021446313118304</v>
      </c>
      <c r="AM136" s="118">
        <v>33.907096323513798</v>
      </c>
      <c r="AN136" s="118">
        <v>45.065787805625604</v>
      </c>
      <c r="AO136" s="118">
        <v>50.014274115272798</v>
      </c>
      <c r="AP136" s="119">
        <v>44.839891048144302</v>
      </c>
      <c r="AQ136" s="118">
        <v>50.147929281465998</v>
      </c>
      <c r="AR136" s="118">
        <v>60.283445977356394</v>
      </c>
      <c r="AS136" s="118">
        <v>71.146760514234899</v>
      </c>
      <c r="AT136" s="119">
        <v>42.4</v>
      </c>
      <c r="AU136" s="118">
        <v>60.8</v>
      </c>
      <c r="AV136" s="118">
        <v>57.6</v>
      </c>
      <c r="AW136" s="118">
        <v>62.3</v>
      </c>
      <c r="AX136" s="120">
        <v>57</v>
      </c>
      <c r="AY136" s="118">
        <v>55.7</v>
      </c>
      <c r="AZ136" s="118">
        <v>58.2</v>
      </c>
      <c r="BA136" s="118">
        <v>64.5</v>
      </c>
      <c r="BB136" s="120">
        <v>47</v>
      </c>
      <c r="BC136" s="118">
        <v>68.900000000000006</v>
      </c>
      <c r="BD136" s="118">
        <v>69.7</v>
      </c>
      <c r="BE136" s="118">
        <v>99.5</v>
      </c>
      <c r="BF136" s="121">
        <v>123.4</v>
      </c>
      <c r="BG136" s="118">
        <v>141.9</v>
      </c>
      <c r="BH136" s="154">
        <v>124.4</v>
      </c>
      <c r="BI136" s="118">
        <v>100.9</v>
      </c>
      <c r="BJ136" s="154">
        <v>89.6</v>
      </c>
      <c r="BK136" s="118">
        <v>107.6</v>
      </c>
      <c r="BL136" s="154">
        <v>97.8</v>
      </c>
      <c r="BM136" s="118">
        <v>112.6</v>
      </c>
      <c r="BN136" s="195">
        <v>103.7</v>
      </c>
      <c r="BO136" s="118">
        <v>117.6</v>
      </c>
      <c r="BP136" s="154">
        <v>114.4</v>
      </c>
      <c r="BQ136" s="48">
        <v>94</v>
      </c>
      <c r="BR136" s="48">
        <v>100.8</v>
      </c>
      <c r="BS136" s="213">
        <v>86.2</v>
      </c>
      <c r="BT136" s="48">
        <v>85.6</v>
      </c>
      <c r="BU136" s="48">
        <v>83.4</v>
      </c>
      <c r="BV136" s="48">
        <v>87.8</v>
      </c>
      <c r="BW136" s="48">
        <v>67.5</v>
      </c>
      <c r="BX136" s="122" t="s">
        <v>60</v>
      </c>
    </row>
    <row r="137" spans="1:76" s="3" customFormat="1" ht="16" customHeight="1" x14ac:dyDescent="0.25">
      <c r="A137" s="100" t="s">
        <v>73</v>
      </c>
      <c r="B137" s="17">
        <v>33.081498613198704</v>
      </c>
      <c r="C137" s="17">
        <v>42.5738288958064</v>
      </c>
      <c r="D137" s="17">
        <v>152.62444470051699</v>
      </c>
      <c r="E137" s="17">
        <v>132.57711566791801</v>
      </c>
      <c r="F137" s="17">
        <v>147.00620830836098</v>
      </c>
      <c r="G137" s="17">
        <v>141.38411665187002</v>
      </c>
      <c r="H137" s="17">
        <v>148.24660398004681</v>
      </c>
      <c r="I137" s="17">
        <v>194.4</v>
      </c>
      <c r="J137" s="17">
        <v>215.9</v>
      </c>
      <c r="K137" s="17">
        <v>170.1</v>
      </c>
      <c r="L137" s="17">
        <v>347.6</v>
      </c>
      <c r="M137" s="17">
        <v>336.4</v>
      </c>
      <c r="N137" s="154"/>
      <c r="O137" s="17">
        <v>363.2</v>
      </c>
      <c r="P137" s="154"/>
      <c r="Q137" s="48">
        <v>274.10000000000002</v>
      </c>
      <c r="R137" s="126"/>
      <c r="S137" s="118">
        <v>39.179787736833298</v>
      </c>
      <c r="T137" s="118">
        <v>13.274852309820199</v>
      </c>
      <c r="U137" s="118">
        <v>29.070311924088799</v>
      </c>
      <c r="V137" s="119">
        <v>-38.9511230749359</v>
      </c>
      <c r="W137" s="118">
        <v>54.289989173407804</v>
      </c>
      <c r="X137" s="118">
        <v>10.011071307127601</v>
      </c>
      <c r="Y137" s="118">
        <v>42.873481245361795</v>
      </c>
      <c r="Z137" s="119">
        <v>45.449902974619704</v>
      </c>
      <c r="AA137" s="118">
        <v>37.789543902655197</v>
      </c>
      <c r="AB137" s="118">
        <v>34.266989351303799</v>
      </c>
      <c r="AC137" s="118">
        <v>42.739743396460604</v>
      </c>
      <c r="AD137" s="119">
        <v>17.780839017498899</v>
      </c>
      <c r="AE137" s="118">
        <v>39.184117528134003</v>
      </c>
      <c r="AF137" s="118">
        <v>34.872372324685799</v>
      </c>
      <c r="AG137" s="118">
        <v>43.704185609708603</v>
      </c>
      <c r="AH137" s="119">
        <v>29.245532845833001</v>
      </c>
      <c r="AI137" s="118">
        <v>32.615449924310404</v>
      </c>
      <c r="AJ137" s="118">
        <v>33.5362922778598</v>
      </c>
      <c r="AK137" s="118">
        <v>33.430901136581305</v>
      </c>
      <c r="AL137" s="119">
        <v>41.801473313118301</v>
      </c>
      <c r="AM137" s="118">
        <v>32.724096323513599</v>
      </c>
      <c r="AN137" s="118">
        <v>38.476787805615004</v>
      </c>
      <c r="AO137" s="118">
        <v>35.913828802771796</v>
      </c>
      <c r="AP137" s="119">
        <v>41.1318910481464</v>
      </c>
      <c r="AQ137" s="118">
        <v>47.003929281466</v>
      </c>
      <c r="AR137" s="118">
        <v>56.2594459773564</v>
      </c>
      <c r="AS137" s="118">
        <v>69.1887605142349</v>
      </c>
      <c r="AT137" s="119">
        <v>21.9</v>
      </c>
      <c r="AU137" s="118">
        <v>60.7</v>
      </c>
      <c r="AV137" s="118">
        <v>55.7</v>
      </c>
      <c r="AW137" s="118">
        <v>59.1</v>
      </c>
      <c r="AX137" s="120">
        <v>40.299999999999997</v>
      </c>
      <c r="AY137" s="118">
        <v>54.2</v>
      </c>
      <c r="AZ137" s="118">
        <v>41.9</v>
      </c>
      <c r="BA137" s="118">
        <v>56.4</v>
      </c>
      <c r="BB137" s="120">
        <v>17.5</v>
      </c>
      <c r="BC137" s="118">
        <v>62.2</v>
      </c>
      <c r="BD137" s="118">
        <v>69.099999999999994</v>
      </c>
      <c r="BE137" s="118">
        <v>84.5</v>
      </c>
      <c r="BF137" s="121">
        <v>131.80000000000001</v>
      </c>
      <c r="BG137" s="118">
        <v>133.4</v>
      </c>
      <c r="BH137" s="154"/>
      <c r="BI137" s="118">
        <v>97.2</v>
      </c>
      <c r="BJ137" s="154"/>
      <c r="BK137" s="118">
        <v>104.5</v>
      </c>
      <c r="BL137" s="154"/>
      <c r="BM137" s="118">
        <v>1.3</v>
      </c>
      <c r="BN137" s="195"/>
      <c r="BO137" s="118">
        <v>109.2</v>
      </c>
      <c r="BP137" s="154"/>
      <c r="BQ137" s="48">
        <v>90.7</v>
      </c>
      <c r="BR137" s="48">
        <v>96.3</v>
      </c>
      <c r="BS137" s="213">
        <v>67</v>
      </c>
      <c r="BT137" s="48">
        <v>84.7</v>
      </c>
      <c r="BU137" s="48">
        <v>80.8</v>
      </c>
      <c r="BV137" s="48">
        <v>84.9</v>
      </c>
      <c r="BW137" s="48">
        <v>23.7</v>
      </c>
      <c r="BX137" s="122" t="s">
        <v>73</v>
      </c>
    </row>
    <row r="138" spans="1:76" s="3" customFormat="1" ht="16" hidden="1" customHeight="1" outlineLevel="1" x14ac:dyDescent="0.25">
      <c r="A138" s="122" t="s">
        <v>74</v>
      </c>
      <c r="B138" s="17">
        <v>11.244940653275101</v>
      </c>
      <c r="C138" s="17">
        <v>-1.0756834508997599</v>
      </c>
      <c r="D138" s="17">
        <v>0.19723499999999999</v>
      </c>
      <c r="E138" s="17">
        <v>0.33798499999999998</v>
      </c>
      <c r="F138" s="17">
        <v>5.5980000000000002E-2</v>
      </c>
      <c r="G138" s="17">
        <v>0.16081999999999999</v>
      </c>
      <c r="H138" s="17">
        <v>-5.0000000000000001E-4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54">
        <v>0</v>
      </c>
      <c r="O138" s="17">
        <v>0</v>
      </c>
      <c r="P138" s="154">
        <v>0</v>
      </c>
      <c r="Q138" s="48">
        <v>0</v>
      </c>
      <c r="R138" s="126"/>
      <c r="S138" s="118">
        <v>-1.1662943661107199</v>
      </c>
      <c r="T138" s="118">
        <v>5.0437293179990003E-2</v>
      </c>
      <c r="U138" s="118">
        <v>6.1124699510681002E-2</v>
      </c>
      <c r="V138" s="119">
        <v>-2.0951077479704101E-2</v>
      </c>
      <c r="W138" s="118">
        <v>1.9894999999999999E-2</v>
      </c>
      <c r="X138" s="118">
        <v>2.0539999999999999E-2</v>
      </c>
      <c r="Y138" s="118">
        <v>1.9959999999999999E-2</v>
      </c>
      <c r="Z138" s="119">
        <v>0.13683999999999999</v>
      </c>
      <c r="AA138" s="118">
        <v>0.18068000000000001</v>
      </c>
      <c r="AB138" s="118">
        <v>5.1249999999999997E-2</v>
      </c>
      <c r="AC138" s="118">
        <v>1.6080000000000001E-2</v>
      </c>
      <c r="AD138" s="119">
        <v>8.9974999999999999E-2</v>
      </c>
      <c r="AE138" s="118">
        <v>0.14940000000000001</v>
      </c>
      <c r="AF138" s="118">
        <v>-4.7940000000000003E-2</v>
      </c>
      <c r="AG138" s="118">
        <v>-9.9000000000000008E-3</v>
      </c>
      <c r="AH138" s="119">
        <v>-3.5580000000000001E-2</v>
      </c>
      <c r="AI138" s="118">
        <v>0.14677999999999999</v>
      </c>
      <c r="AJ138" s="118">
        <v>-1.363E-2</v>
      </c>
      <c r="AK138" s="118">
        <v>8.7480000000000002E-2</v>
      </c>
      <c r="AL138" s="119">
        <v>-5.9810000000000002E-2</v>
      </c>
      <c r="AM138" s="118">
        <v>-2E-3</v>
      </c>
      <c r="AN138" s="118">
        <v>0</v>
      </c>
      <c r="AO138" s="118">
        <v>3.0000000000000001E-3</v>
      </c>
      <c r="AP138" s="119">
        <v>-1.5E-3</v>
      </c>
      <c r="AQ138" s="118">
        <v>0</v>
      </c>
      <c r="AR138" s="118">
        <v>0</v>
      </c>
      <c r="AS138" s="118">
        <v>0</v>
      </c>
      <c r="AT138" s="119">
        <v>0</v>
      </c>
      <c r="AU138" s="118">
        <v>0</v>
      </c>
      <c r="AV138" s="118">
        <v>0</v>
      </c>
      <c r="AW138" s="118">
        <v>0</v>
      </c>
      <c r="AX138" s="120">
        <v>0</v>
      </c>
      <c r="AY138" s="118">
        <v>0</v>
      </c>
      <c r="AZ138" s="118"/>
      <c r="BA138" s="118"/>
      <c r="BB138" s="120"/>
      <c r="BC138" s="118"/>
      <c r="BD138" s="118"/>
      <c r="BE138" s="118"/>
      <c r="BF138" s="121"/>
      <c r="BG138" s="118"/>
      <c r="BH138" s="154"/>
      <c r="BI138" s="118"/>
      <c r="BJ138" s="154"/>
      <c r="BK138" s="118"/>
      <c r="BL138" s="154"/>
      <c r="BM138" s="118"/>
      <c r="BN138" s="195"/>
      <c r="BO138" s="118"/>
      <c r="BP138" s="154"/>
      <c r="BQ138" s="48"/>
      <c r="BR138" s="48"/>
      <c r="BS138" s="213"/>
      <c r="BT138" s="48">
        <v>0</v>
      </c>
      <c r="BU138" s="48">
        <v>0</v>
      </c>
      <c r="BV138" s="48">
        <v>0</v>
      </c>
      <c r="BW138" s="48">
        <v>0</v>
      </c>
      <c r="BX138" s="136" t="s">
        <v>74</v>
      </c>
    </row>
    <row r="139" spans="1:76" s="3" customFormat="1" ht="16" customHeight="1" collapsed="1" x14ac:dyDescent="0.25">
      <c r="A139" s="122" t="s">
        <v>75</v>
      </c>
      <c r="B139" s="17">
        <v>-15.659971827260399</v>
      </c>
      <c r="C139" s="17">
        <v>-38.965327160522804</v>
      </c>
      <c r="D139" s="17">
        <v>-30.703661234324102</v>
      </c>
      <c r="E139" s="17">
        <v>-30.8022525325554</v>
      </c>
      <c r="F139" s="17">
        <v>-19.080992619439098</v>
      </c>
      <c r="G139" s="17">
        <v>-28.901185831705202</v>
      </c>
      <c r="H139" s="17">
        <v>-24.950091561025161</v>
      </c>
      <c r="I139" s="17">
        <v>-39.700000000000003</v>
      </c>
      <c r="J139" s="17">
        <v>-34.9</v>
      </c>
      <c r="K139" s="17">
        <v>-26.7</v>
      </c>
      <c r="L139" s="17">
        <v>-39.4</v>
      </c>
      <c r="M139" s="17">
        <v>-44.4</v>
      </c>
      <c r="N139" s="154"/>
      <c r="O139" s="17">
        <v>-26.9</v>
      </c>
      <c r="P139" s="154"/>
      <c r="Q139" s="48">
        <v>-24.2</v>
      </c>
      <c r="R139" s="126"/>
      <c r="S139" s="118">
        <v>-24.6879442966578</v>
      </c>
      <c r="T139" s="118">
        <v>-4.1632222863616599</v>
      </c>
      <c r="U139" s="118">
        <v>-2.4424796935408897</v>
      </c>
      <c r="V139" s="119">
        <v>-7.6716808839624404</v>
      </c>
      <c r="W139" s="118">
        <v>-5.3471505054051596</v>
      </c>
      <c r="X139" s="118">
        <v>-8.4736129986516193</v>
      </c>
      <c r="Y139" s="118">
        <v>-6.5822443084539497</v>
      </c>
      <c r="Z139" s="119">
        <v>-10.300653421813299</v>
      </c>
      <c r="AA139" s="118">
        <v>-7.4622280094507598</v>
      </c>
      <c r="AB139" s="118">
        <v>-9.3065007020019586</v>
      </c>
      <c r="AC139" s="118">
        <v>-8.14141983283392</v>
      </c>
      <c r="AD139" s="119">
        <v>-5.8921039882687705</v>
      </c>
      <c r="AE139" s="118">
        <v>-6.0262909156751201</v>
      </c>
      <c r="AF139" s="118">
        <v>-0.246681012657154</v>
      </c>
      <c r="AG139" s="118">
        <v>-6.8463878537761804</v>
      </c>
      <c r="AH139" s="119">
        <v>-5.9616328373306597</v>
      </c>
      <c r="AI139" s="118">
        <v>-6.6931294820303</v>
      </c>
      <c r="AJ139" s="118">
        <v>-7.6642517864652202</v>
      </c>
      <c r="AK139" s="118">
        <v>-7.4030647662234301</v>
      </c>
      <c r="AL139" s="119">
        <v>-7.1407397969862902</v>
      </c>
      <c r="AM139" s="118">
        <v>-3.9073743901675599</v>
      </c>
      <c r="AN139" s="118">
        <v>-7.4182394657829196</v>
      </c>
      <c r="AO139" s="118">
        <v>-7.8612025609963707</v>
      </c>
      <c r="AP139" s="119">
        <v>-5.7632751440783094</v>
      </c>
      <c r="AQ139" s="118">
        <v>-8.8128668156616303</v>
      </c>
      <c r="AR139" s="118">
        <v>-9.9612379105398308</v>
      </c>
      <c r="AS139" s="118">
        <v>-10.530240544574101</v>
      </c>
      <c r="AT139" s="119">
        <v>-10.4</v>
      </c>
      <c r="AU139" s="118">
        <v>-8.9</v>
      </c>
      <c r="AV139" s="118">
        <v>-9</v>
      </c>
      <c r="AW139" s="118">
        <v>-7.5</v>
      </c>
      <c r="AX139" s="120">
        <v>-9.6</v>
      </c>
      <c r="AY139" s="118">
        <v>-1.6</v>
      </c>
      <c r="AZ139" s="118">
        <v>-8.5</v>
      </c>
      <c r="BA139" s="118">
        <v>-7.8</v>
      </c>
      <c r="BB139" s="120">
        <v>-8.9</v>
      </c>
      <c r="BC139" s="118">
        <v>-7.9</v>
      </c>
      <c r="BD139" s="118">
        <v>-8.9</v>
      </c>
      <c r="BE139" s="118">
        <v>-7.4</v>
      </c>
      <c r="BF139" s="121">
        <v>-15.3</v>
      </c>
      <c r="BG139" s="118">
        <v>-10.7</v>
      </c>
      <c r="BH139" s="154"/>
      <c r="BI139" s="118">
        <v>-12.1</v>
      </c>
      <c r="BJ139" s="154"/>
      <c r="BK139" s="118">
        <v>-9.9</v>
      </c>
      <c r="BL139" s="154"/>
      <c r="BM139" s="118">
        <v>-11.6</v>
      </c>
      <c r="BN139" s="195"/>
      <c r="BO139" s="118">
        <v>-8.3000000000000007</v>
      </c>
      <c r="BP139" s="154"/>
      <c r="BQ139" s="48">
        <v>-6.6</v>
      </c>
      <c r="BR139" s="48">
        <v>-6.9</v>
      </c>
      <c r="BS139" s="213">
        <v>-5.0999999999999996</v>
      </c>
      <c r="BT139" s="48">
        <v>-5.0999999999999996</v>
      </c>
      <c r="BU139" s="48">
        <v>-6.9</v>
      </c>
      <c r="BV139" s="48">
        <v>-5.3</v>
      </c>
      <c r="BW139" s="48">
        <v>-6.8</v>
      </c>
      <c r="BX139" s="136" t="s">
        <v>75</v>
      </c>
    </row>
    <row r="140" spans="1:76" s="3" customFormat="1" ht="16" customHeight="1" x14ac:dyDescent="0.25">
      <c r="A140" s="122" t="s">
        <v>76</v>
      </c>
      <c r="B140" s="17">
        <v>-6.2917126206905998</v>
      </c>
      <c r="C140" s="17">
        <v>-28.469112140005073</v>
      </c>
      <c r="D140" s="17">
        <v>-26.26947147222883</v>
      </c>
      <c r="E140" s="17">
        <v>-24.896407047195794</v>
      </c>
      <c r="F140" s="17">
        <v>-30.116552797130858</v>
      </c>
      <c r="G140" s="17">
        <v>-27.414484848680139</v>
      </c>
      <c r="H140" s="17">
        <v>-28.082989384423001</v>
      </c>
      <c r="I140" s="17">
        <v>-38.200000000000003</v>
      </c>
      <c r="J140" s="17">
        <v>-43</v>
      </c>
      <c r="K140" s="17">
        <v>-28.2</v>
      </c>
      <c r="L140" s="17">
        <v>-68.5</v>
      </c>
      <c r="M140" s="17">
        <v>-80.7</v>
      </c>
      <c r="N140" s="154"/>
      <c r="O140" s="17">
        <v>-73.599999999999994</v>
      </c>
      <c r="P140" s="154"/>
      <c r="Q140" s="48">
        <v>-55.8</v>
      </c>
      <c r="R140" s="126"/>
      <c r="S140" s="118">
        <v>-10.501587890667501</v>
      </c>
      <c r="T140" s="118">
        <v>-5.4985428979996405</v>
      </c>
      <c r="U140" s="118">
        <v>-10.407864208671725</v>
      </c>
      <c r="V140" s="119">
        <v>-2.0611171426661903</v>
      </c>
      <c r="W140" s="118">
        <v>-5.8612355601130597</v>
      </c>
      <c r="X140" s="118">
        <v>0.27663459385567046</v>
      </c>
      <c r="Y140" s="118">
        <v>-9.3040914606622707</v>
      </c>
      <c r="Z140" s="119">
        <v>-11.380779045309119</v>
      </c>
      <c r="AA140" s="118">
        <v>-4.0699110010197499</v>
      </c>
      <c r="AB140" s="118">
        <v>-5.7847896860080397</v>
      </c>
      <c r="AC140" s="118">
        <v>-7.46978801763672</v>
      </c>
      <c r="AD140" s="119">
        <v>-7.5719183425312906</v>
      </c>
      <c r="AE140" s="118">
        <v>-7.6048692996099003</v>
      </c>
      <c r="AF140" s="118">
        <v>-7.8510669138892002</v>
      </c>
      <c r="AG140" s="118">
        <v>-9.5549516743170706</v>
      </c>
      <c r="AH140" s="119">
        <v>-5.10566490931466</v>
      </c>
      <c r="AI140" s="118">
        <v>-6.2581160950169901</v>
      </c>
      <c r="AJ140" s="118">
        <v>-6.2290728367717101</v>
      </c>
      <c r="AK140" s="118">
        <v>-6.08602202114559</v>
      </c>
      <c r="AL140" s="119">
        <v>-8.8412738957458892</v>
      </c>
      <c r="AM140" s="118">
        <v>5.7788018846503242</v>
      </c>
      <c r="AN140" s="118">
        <v>7.5102305366767004</v>
      </c>
      <c r="AO140" s="118">
        <v>5.9436551532588693</v>
      </c>
      <c r="AP140" s="119">
        <v>8.8503018098370898</v>
      </c>
      <c r="AQ140" s="118">
        <v>-8.8695523376653593</v>
      </c>
      <c r="AR140" s="118">
        <v>-11.06813588709768</v>
      </c>
      <c r="AS140" s="118">
        <v>-15.32494301605764</v>
      </c>
      <c r="AT140" s="119">
        <v>-3</v>
      </c>
      <c r="AU140" s="118">
        <v>-12.3</v>
      </c>
      <c r="AV140" s="118">
        <v>-11.2</v>
      </c>
      <c r="AW140" s="118">
        <v>-12.6</v>
      </c>
      <c r="AX140" s="120">
        <v>-7</v>
      </c>
      <c r="AY140" s="118">
        <v>-11.8</v>
      </c>
      <c r="AZ140" s="118">
        <v>-8.5</v>
      </c>
      <c r="BA140" s="118">
        <v>-9.1</v>
      </c>
      <c r="BB140" s="120">
        <v>1.2</v>
      </c>
      <c r="BC140" s="118">
        <v>-12.1</v>
      </c>
      <c r="BD140" s="118">
        <v>-13.3</v>
      </c>
      <c r="BE140" s="118">
        <v>-16.899999999999999</v>
      </c>
      <c r="BF140" s="121">
        <v>-26.3</v>
      </c>
      <c r="BG140" s="118">
        <v>-27.2</v>
      </c>
      <c r="BH140" s="154"/>
      <c r="BI140" s="118">
        <v>-17.399999999999999</v>
      </c>
      <c r="BJ140" s="154"/>
      <c r="BK140" s="118">
        <v>-19.3</v>
      </c>
      <c r="BL140" s="154"/>
      <c r="BM140" s="118">
        <v>-16.7</v>
      </c>
      <c r="BN140" s="195"/>
      <c r="BO140" s="118">
        <v>-21.9</v>
      </c>
      <c r="BP140" s="154"/>
      <c r="BQ140" s="48">
        <v>-18.7</v>
      </c>
      <c r="BR140" s="48">
        <v>-22.2</v>
      </c>
      <c r="BS140" s="213">
        <v>-10.8</v>
      </c>
      <c r="BT140" s="48">
        <v>-17.899999999999999</v>
      </c>
      <c r="BU140" s="48">
        <v>-16.399999999999999</v>
      </c>
      <c r="BV140" s="48">
        <v>-18</v>
      </c>
      <c r="BW140" s="48">
        <v>-3.5</v>
      </c>
      <c r="BX140" s="136" t="s">
        <v>76</v>
      </c>
    </row>
    <row r="141" spans="1:76" s="3" customFormat="1" ht="16" customHeight="1" x14ac:dyDescent="0.25">
      <c r="A141" s="122" t="s">
        <v>77</v>
      </c>
      <c r="B141" s="17">
        <v>-4.6705733411617398</v>
      </c>
      <c r="C141" s="17">
        <v>-5.6682448565162105</v>
      </c>
      <c r="D141" s="17">
        <v>-5.9146365979997899</v>
      </c>
      <c r="E141" s="17">
        <v>-6.1966890410366098</v>
      </c>
      <c r="F141" s="17">
        <v>-6.1186530487925701</v>
      </c>
      <c r="G141" s="17">
        <v>-6.6331171484006806</v>
      </c>
      <c r="H141" s="17">
        <v>-6.0680077845049905</v>
      </c>
      <c r="I141" s="17">
        <v>-6.3</v>
      </c>
      <c r="J141" s="17">
        <v>-6.7</v>
      </c>
      <c r="K141" s="17">
        <v>-7.1</v>
      </c>
      <c r="L141" s="17">
        <v>-8</v>
      </c>
      <c r="M141" s="17">
        <v>-12.2</v>
      </c>
      <c r="N141" s="154"/>
      <c r="O141" s="17">
        <v>-13.2</v>
      </c>
      <c r="P141" s="154"/>
      <c r="Q141" s="48">
        <v>-12.9</v>
      </c>
      <c r="R141" s="126"/>
      <c r="S141" s="118">
        <v>-1.01828796600629</v>
      </c>
      <c r="T141" s="118">
        <v>-1.4228048728484901</v>
      </c>
      <c r="U141" s="118">
        <v>-1.8688823443624001</v>
      </c>
      <c r="V141" s="119">
        <v>-1.35826967329903</v>
      </c>
      <c r="W141" s="118">
        <v>-1.2366980164978199</v>
      </c>
      <c r="X141" s="118">
        <v>-1.5733882369744501</v>
      </c>
      <c r="Y141" s="118">
        <v>-1.727258886282</v>
      </c>
      <c r="Z141" s="119">
        <v>-1.37729145824552</v>
      </c>
      <c r="AA141" s="118">
        <v>-1.4231456274405201</v>
      </c>
      <c r="AB141" s="118">
        <v>-1.6777312738350398</v>
      </c>
      <c r="AC141" s="118">
        <v>-1.6563941085581699</v>
      </c>
      <c r="AD141" s="119">
        <v>-1.4394180312028799</v>
      </c>
      <c r="AE141" s="118">
        <v>-1.16245487662723</v>
      </c>
      <c r="AF141" s="118">
        <v>-1.7615121816483101</v>
      </c>
      <c r="AG141" s="118">
        <v>-1.6938767212243699</v>
      </c>
      <c r="AH141" s="119">
        <v>-1.50080926929266</v>
      </c>
      <c r="AI141" s="118">
        <v>-1.5535125921420299</v>
      </c>
      <c r="AJ141" s="118">
        <v>-1.9266310798492698</v>
      </c>
      <c r="AK141" s="118">
        <v>-1.6641675685052999</v>
      </c>
      <c r="AL141" s="119">
        <v>-1.4888059079040801</v>
      </c>
      <c r="AM141" s="118">
        <v>-1.7380037355372</v>
      </c>
      <c r="AN141" s="118">
        <v>-1.7798450350257802</v>
      </c>
      <c r="AO141" s="118">
        <v>-1.50529682779205</v>
      </c>
      <c r="AP141" s="119">
        <v>-1.0448621861499601</v>
      </c>
      <c r="AQ141" s="118">
        <v>-1.3753275600191699</v>
      </c>
      <c r="AR141" s="118">
        <v>-1.5814004685313101</v>
      </c>
      <c r="AS141" s="118">
        <v>-1.7990328691924602</v>
      </c>
      <c r="AT141" s="119">
        <v>-1.5</v>
      </c>
      <c r="AU141" s="118">
        <v>-1.8</v>
      </c>
      <c r="AV141" s="118">
        <v>-1.5</v>
      </c>
      <c r="AW141" s="118">
        <v>-1.7</v>
      </c>
      <c r="AX141" s="120">
        <v>-1.7</v>
      </c>
      <c r="AY141" s="118">
        <v>-1.8</v>
      </c>
      <c r="AZ141" s="118">
        <v>-1.9</v>
      </c>
      <c r="BA141" s="118">
        <v>-1.9</v>
      </c>
      <c r="BB141" s="120">
        <v>-1.5</v>
      </c>
      <c r="BC141" s="118">
        <v>-1.7</v>
      </c>
      <c r="BD141" s="118">
        <v>-2</v>
      </c>
      <c r="BE141" s="118">
        <v>-2.4</v>
      </c>
      <c r="BF141" s="121">
        <v>-2.1</v>
      </c>
      <c r="BG141" s="118">
        <v>-2.5</v>
      </c>
      <c r="BH141" s="154"/>
      <c r="BI141" s="118">
        <v>-3</v>
      </c>
      <c r="BJ141" s="154"/>
      <c r="BK141" s="118">
        <v>-3.5</v>
      </c>
      <c r="BL141" s="154"/>
      <c r="BM141" s="118">
        <v>-3.1</v>
      </c>
      <c r="BN141" s="195"/>
      <c r="BO141" s="118">
        <v>-3.2</v>
      </c>
      <c r="BP141" s="154"/>
      <c r="BQ141" s="48">
        <v>3.4</v>
      </c>
      <c r="BR141" s="48">
        <v>3.6</v>
      </c>
      <c r="BS141" s="213">
        <v>3</v>
      </c>
      <c r="BT141" s="48">
        <v>-3.1</v>
      </c>
      <c r="BU141" s="48">
        <v>-3.1</v>
      </c>
      <c r="BV141" s="48">
        <v>-3.5</v>
      </c>
      <c r="BW141" s="48">
        <v>-3.1</v>
      </c>
      <c r="BX141" s="136" t="s">
        <v>77</v>
      </c>
    </row>
    <row r="142" spans="1:76" s="2" customFormat="1" ht="16" customHeight="1" x14ac:dyDescent="0.25">
      <c r="A142" s="2" t="s">
        <v>78</v>
      </c>
      <c r="B142" s="17">
        <v>17.704181477360901</v>
      </c>
      <c r="C142" s="17">
        <v>-31.604524149568402</v>
      </c>
      <c r="D142" s="17">
        <v>89.933910395963593</v>
      </c>
      <c r="E142" s="17">
        <v>71.019731429798099</v>
      </c>
      <c r="F142" s="17">
        <v>91.745989842998</v>
      </c>
      <c r="G142" s="17">
        <v>78.596148819970907</v>
      </c>
      <c r="H142" s="17">
        <v>89.145015250091291</v>
      </c>
      <c r="I142" s="17">
        <v>110.2</v>
      </c>
      <c r="J142" s="17">
        <v>131.30000000000001</v>
      </c>
      <c r="K142" s="17">
        <v>108.1</v>
      </c>
      <c r="L142" s="17">
        <v>231.7</v>
      </c>
      <c r="M142" s="17">
        <v>199.1</v>
      </c>
      <c r="N142" s="154"/>
      <c r="O142" s="17">
        <v>249.4</v>
      </c>
      <c r="P142" s="154"/>
      <c r="Q142" s="48">
        <v>181.2</v>
      </c>
      <c r="R142" s="48"/>
      <c r="S142" s="118">
        <v>1.8056732173910699</v>
      </c>
      <c r="T142" s="118">
        <v>2.2407195457907099</v>
      </c>
      <c r="U142" s="118">
        <v>14.412210377024399</v>
      </c>
      <c r="V142" s="119">
        <v>-50.063127289774499</v>
      </c>
      <c r="W142" s="118">
        <v>41.8648000913917</v>
      </c>
      <c r="X142" s="118">
        <v>0.26124466535754498</v>
      </c>
      <c r="Y142" s="118">
        <v>25.279846589963299</v>
      </c>
      <c r="Z142" s="119">
        <v>22.5280190492511</v>
      </c>
      <c r="AA142" s="118">
        <v>25.0149392647442</v>
      </c>
      <c r="AB142" s="118">
        <v>17.549217689458601</v>
      </c>
      <c r="AC142" s="118">
        <v>25.488221437432301</v>
      </c>
      <c r="AD142" s="119">
        <v>2.96735303816298</v>
      </c>
      <c r="AE142" s="118">
        <v>24.539902436221698</v>
      </c>
      <c r="AF142" s="118">
        <v>24.965215962535499</v>
      </c>
      <c r="AG142" s="118">
        <v>25.599025614346601</v>
      </c>
      <c r="AH142" s="119">
        <v>16.641845829894201</v>
      </c>
      <c r="AI142" s="118">
        <v>18.257471755121102</v>
      </c>
      <c r="AJ142" s="118">
        <v>17.702706574773799</v>
      </c>
      <c r="AK142" s="118">
        <v>18.3651267838361</v>
      </c>
      <c r="AL142" s="119">
        <v>24.270843706239901</v>
      </c>
      <c r="AM142" s="118">
        <v>21.297916313158797</v>
      </c>
      <c r="AN142" s="118">
        <v>21.768472768129698</v>
      </c>
      <c r="AO142" s="118">
        <v>20.606674260723597</v>
      </c>
      <c r="AP142" s="119">
        <v>25.471951908079198</v>
      </c>
      <c r="AQ142" s="118">
        <v>26.570855008100533</v>
      </c>
      <c r="AR142" s="118">
        <v>32.067271242655892</v>
      </c>
      <c r="AS142" s="118">
        <v>39.735511215218047</v>
      </c>
      <c r="AT142" s="119">
        <v>7</v>
      </c>
      <c r="AU142" s="118">
        <v>37.799999999999997</v>
      </c>
      <c r="AV142" s="118">
        <v>34.1</v>
      </c>
      <c r="AW142" s="118">
        <v>37.299999999999997</v>
      </c>
      <c r="AX142" s="120">
        <v>22.1</v>
      </c>
      <c r="AY142" s="118">
        <v>39</v>
      </c>
      <c r="AZ142" s="118">
        <v>23</v>
      </c>
      <c r="BA142" s="118">
        <v>37.700000000000003</v>
      </c>
      <c r="BB142" s="120">
        <v>8.3000000000000007</v>
      </c>
      <c r="BC142" s="118">
        <v>40.6</v>
      </c>
      <c r="BD142" s="118">
        <v>45</v>
      </c>
      <c r="BE142" s="118">
        <v>57.9</v>
      </c>
      <c r="BF142" s="121">
        <v>88.2</v>
      </c>
      <c r="BG142" s="118">
        <v>92.9</v>
      </c>
      <c r="BH142" s="154"/>
      <c r="BI142" s="118">
        <v>64.7</v>
      </c>
      <c r="BJ142" s="154"/>
      <c r="BK142" s="118">
        <v>71.7</v>
      </c>
      <c r="BL142" s="154"/>
      <c r="BM142" s="118">
        <v>-30.2</v>
      </c>
      <c r="BN142" s="195"/>
      <c r="BO142" s="118">
        <v>79</v>
      </c>
      <c r="BP142" s="154"/>
      <c r="BQ142" s="48">
        <v>62</v>
      </c>
      <c r="BR142" s="48">
        <v>63.6</v>
      </c>
      <c r="BS142" s="213">
        <v>48</v>
      </c>
      <c r="BT142" s="48">
        <v>61.7</v>
      </c>
      <c r="BU142" s="48">
        <v>54.4</v>
      </c>
      <c r="BV142" s="48">
        <v>61.6</v>
      </c>
      <c r="BW142" s="48">
        <v>10.199999999999999</v>
      </c>
      <c r="BX142" s="76" t="s">
        <v>78</v>
      </c>
    </row>
    <row r="143" spans="1:76" s="3" customFormat="1" ht="16" customHeight="1" x14ac:dyDescent="0.25">
      <c r="A143" s="100" t="s">
        <v>79</v>
      </c>
      <c r="B143" s="77">
        <v>0.116446532602991</v>
      </c>
      <c r="C143" s="77">
        <v>-0.20787116561914001</v>
      </c>
      <c r="D143" s="77">
        <v>0.59148367881171504</v>
      </c>
      <c r="E143" s="77">
        <v>0.46705378458228802</v>
      </c>
      <c r="F143" s="77">
        <v>0.60234771487189598</v>
      </c>
      <c r="G143" s="77">
        <v>0.51586069647869104</v>
      </c>
      <c r="H143" s="77">
        <v>0.57999999999999996</v>
      </c>
      <c r="I143" s="77">
        <v>0.72</v>
      </c>
      <c r="J143" s="77">
        <v>0.86</v>
      </c>
      <c r="K143" s="77">
        <v>0.7</v>
      </c>
      <c r="L143" s="77">
        <v>1.5</v>
      </c>
      <c r="M143" s="77">
        <v>1.28</v>
      </c>
      <c r="N143" s="167"/>
      <c r="O143" s="77">
        <v>1.61</v>
      </c>
      <c r="P143" s="167"/>
      <c r="Q143" s="88">
        <v>1.18</v>
      </c>
      <c r="R143" s="252"/>
      <c r="S143" s="137">
        <v>1.18768505350225E-2</v>
      </c>
      <c r="T143" s="137">
        <v>1.4738085359985199E-2</v>
      </c>
      <c r="U143" s="137">
        <v>9.4793475164263993E-2</v>
      </c>
      <c r="V143" s="138">
        <v>-0.32927819368566302</v>
      </c>
      <c r="W143" s="137">
        <v>0.27535023277378401</v>
      </c>
      <c r="X143" s="137">
        <v>1.71820622419379E-3</v>
      </c>
      <c r="Y143" s="137">
        <v>0.16626336981303999</v>
      </c>
      <c r="Z143" s="138">
        <v>0.148163863051478</v>
      </c>
      <c r="AA143" s="137">
        <v>0.16451676914156599</v>
      </c>
      <c r="AB143" s="137">
        <v>0.115412099998412</v>
      </c>
      <c r="AC143" s="137">
        <v>0.16762170643723001</v>
      </c>
      <c r="AD143" s="138">
        <v>1.95144847602771E-2</v>
      </c>
      <c r="AE143" s="137">
        <v>0.16127696133163599</v>
      </c>
      <c r="AF143" s="137">
        <v>0.16396222276428499</v>
      </c>
      <c r="AG143" s="137">
        <v>0.16808621059079701</v>
      </c>
      <c r="AH143" s="138">
        <v>0.109260119423653</v>
      </c>
      <c r="AI143" s="137">
        <v>0.119832322014276</v>
      </c>
      <c r="AJ143" s="137">
        <v>0.116190710208561</v>
      </c>
      <c r="AK143" s="137">
        <v>0.12053759582901501</v>
      </c>
      <c r="AL143" s="138">
        <v>0.159300099641078</v>
      </c>
      <c r="AM143" s="137">
        <v>0.13974699116064901</v>
      </c>
      <c r="AN143" s="137">
        <v>0.14273568524551</v>
      </c>
      <c r="AO143" s="137">
        <v>0.13511520836400101</v>
      </c>
      <c r="AP143" s="138">
        <v>0.16702283865794801</v>
      </c>
      <c r="AQ143" s="137">
        <v>0.18318493720807799</v>
      </c>
      <c r="AR143" s="137">
        <v>0.22043049766787101</v>
      </c>
      <c r="AS143" s="137">
        <v>0.27209765667878399</v>
      </c>
      <c r="AT143" s="138">
        <v>0.05</v>
      </c>
      <c r="AU143" s="137">
        <v>0.25</v>
      </c>
      <c r="AV143" s="137">
        <v>0.22</v>
      </c>
      <c r="AW143" s="137">
        <v>0.24</v>
      </c>
      <c r="AX143" s="139">
        <v>0.14000000000000001</v>
      </c>
      <c r="AY143" s="137">
        <v>0.25</v>
      </c>
      <c r="AZ143" s="137">
        <v>0.15</v>
      </c>
      <c r="BA143" s="137">
        <v>0.25</v>
      </c>
      <c r="BB143" s="139">
        <v>0.05</v>
      </c>
      <c r="BC143" s="137">
        <v>0.26</v>
      </c>
      <c r="BD143" s="137">
        <v>0.28999999999999998</v>
      </c>
      <c r="BE143" s="137">
        <v>0.38</v>
      </c>
      <c r="BF143" s="140">
        <v>0.56999999999999995</v>
      </c>
      <c r="BG143" s="137">
        <v>0.6</v>
      </c>
      <c r="BH143" s="167"/>
      <c r="BI143" s="137">
        <v>0.42</v>
      </c>
      <c r="BJ143" s="167"/>
      <c r="BK143" s="137">
        <v>0.46</v>
      </c>
      <c r="BL143" s="167"/>
      <c r="BM143" s="137">
        <v>-0.2</v>
      </c>
      <c r="BN143" s="206"/>
      <c r="BO143" s="137">
        <v>0.49</v>
      </c>
      <c r="BP143" s="167"/>
      <c r="BQ143" s="88">
        <v>0.4</v>
      </c>
      <c r="BR143" s="88">
        <v>0.41</v>
      </c>
      <c r="BS143" s="225">
        <v>0.31</v>
      </c>
      <c r="BT143" s="88">
        <v>0.38</v>
      </c>
      <c r="BU143" s="88">
        <v>0.35</v>
      </c>
      <c r="BV143" s="88">
        <v>0.38</v>
      </c>
      <c r="BW143" s="88">
        <v>7.0000000000000007E-2</v>
      </c>
      <c r="BX143" s="122" t="s">
        <v>79</v>
      </c>
    </row>
    <row r="144" spans="1:76" s="3" customFormat="1" ht="16" customHeight="1" x14ac:dyDescent="0.25">
      <c r="A144" s="2" t="s">
        <v>80</v>
      </c>
      <c r="B144" s="77">
        <v>0.53</v>
      </c>
      <c r="C144" s="77">
        <v>0.53</v>
      </c>
      <c r="D144" s="77">
        <v>0.53</v>
      </c>
      <c r="E144" s="77">
        <v>0.53</v>
      </c>
      <c r="F144" s="77">
        <v>0.53</v>
      </c>
      <c r="G144" s="77">
        <v>0.53</v>
      </c>
      <c r="H144" s="77">
        <v>0.53</v>
      </c>
      <c r="I144" s="77">
        <v>0.56000000000000005</v>
      </c>
      <c r="J144" s="88">
        <v>0.57999999999999996</v>
      </c>
      <c r="K144" s="88">
        <v>0.57999999999999996</v>
      </c>
      <c r="L144" s="88">
        <v>0.62</v>
      </c>
      <c r="M144" s="88">
        <v>0.68</v>
      </c>
      <c r="N144" s="167"/>
      <c r="O144" s="88">
        <v>0.74</v>
      </c>
      <c r="P144" s="167"/>
      <c r="Q144" s="88">
        <v>0.76</v>
      </c>
      <c r="R144" s="252"/>
      <c r="S144" s="137"/>
      <c r="T144" s="137"/>
      <c r="U144" s="137"/>
      <c r="V144" s="138"/>
      <c r="W144" s="137"/>
      <c r="X144" s="137"/>
      <c r="Y144" s="137"/>
      <c r="Z144" s="138"/>
      <c r="AA144" s="137"/>
      <c r="AB144" s="137"/>
      <c r="AC144" s="137"/>
      <c r="AD144" s="138"/>
      <c r="AE144" s="137"/>
      <c r="AF144" s="137"/>
      <c r="AG144" s="137"/>
      <c r="AH144" s="138"/>
      <c r="AI144" s="137"/>
      <c r="AJ144" s="137"/>
      <c r="AK144" s="137"/>
      <c r="AL144" s="138"/>
      <c r="AM144" s="137"/>
      <c r="AN144" s="137"/>
      <c r="AO144" s="137"/>
      <c r="AP144" s="138"/>
      <c r="AQ144" s="137"/>
      <c r="AR144" s="137"/>
      <c r="AS144" s="137"/>
      <c r="AT144" s="138"/>
      <c r="AU144" s="137"/>
      <c r="AV144" s="137"/>
      <c r="AW144" s="137"/>
      <c r="AX144" s="139"/>
      <c r="AY144" s="137"/>
      <c r="AZ144" s="137"/>
      <c r="BA144" s="137"/>
      <c r="BB144" s="139"/>
      <c r="BC144" s="137"/>
      <c r="BD144" s="137"/>
      <c r="BE144" s="137"/>
      <c r="BF144" s="140"/>
      <c r="BG144" s="137"/>
      <c r="BH144" s="167"/>
      <c r="BI144" s="137"/>
      <c r="BJ144" s="167"/>
      <c r="BK144" s="137"/>
      <c r="BL144" s="167"/>
      <c r="BM144" s="137"/>
      <c r="BN144" s="206"/>
      <c r="BO144" s="137"/>
      <c r="BP144" s="167"/>
      <c r="BQ144" s="88"/>
      <c r="BR144" s="88"/>
      <c r="BS144" s="225">
        <v>0.74</v>
      </c>
      <c r="BT144" s="88"/>
      <c r="BU144" s="88"/>
      <c r="BV144" s="88"/>
      <c r="BW144" s="88">
        <v>0.76</v>
      </c>
      <c r="BX144" s="76" t="s">
        <v>80</v>
      </c>
    </row>
    <row r="145" spans="1:76" ht="16" customHeight="1" x14ac:dyDescent="0.25">
      <c r="H145" s="77"/>
      <c r="I145" s="77"/>
      <c r="J145" s="77"/>
      <c r="K145" s="77"/>
      <c r="L145" s="77"/>
      <c r="M145" s="77"/>
      <c r="N145" s="167"/>
      <c r="O145" s="77"/>
      <c r="P145" s="167"/>
      <c r="Q145" s="88"/>
      <c r="S145" s="100"/>
      <c r="T145" s="100"/>
      <c r="U145" s="100"/>
      <c r="V145" s="133"/>
      <c r="W145" s="100"/>
      <c r="X145" s="100"/>
      <c r="Y145" s="100"/>
      <c r="Z145" s="133"/>
      <c r="AA145" s="100"/>
      <c r="AB145" s="100"/>
      <c r="AC145" s="100"/>
      <c r="AD145" s="133"/>
      <c r="AE145" s="100"/>
      <c r="AF145" s="100"/>
      <c r="AG145" s="100"/>
      <c r="AH145" s="133"/>
      <c r="AI145" s="100"/>
      <c r="AJ145" s="100"/>
      <c r="AK145" s="100"/>
      <c r="AL145" s="133"/>
      <c r="AM145" s="100"/>
      <c r="AN145" s="100"/>
      <c r="AO145" s="100"/>
      <c r="AP145" s="133"/>
      <c r="AQ145" s="100"/>
      <c r="AR145" s="100"/>
      <c r="AS145" s="100"/>
      <c r="AT145" s="133"/>
      <c r="AU145" s="100"/>
      <c r="AV145" s="100"/>
      <c r="AW145" s="100"/>
      <c r="AX145" s="134"/>
      <c r="AY145" s="100"/>
      <c r="AZ145" s="100"/>
      <c r="BA145" s="100"/>
      <c r="BB145" s="134"/>
      <c r="BC145" s="100"/>
      <c r="BD145" s="100"/>
      <c r="BE145" s="100"/>
      <c r="BF145" s="135"/>
      <c r="BG145" s="100"/>
      <c r="BH145" s="167"/>
      <c r="BI145" s="100"/>
      <c r="BJ145" s="167"/>
      <c r="BK145" s="100"/>
      <c r="BL145" s="167"/>
      <c r="BM145" s="100"/>
      <c r="BN145" s="206"/>
      <c r="BO145" s="100"/>
      <c r="BP145" s="167"/>
      <c r="BQ145" s="88"/>
      <c r="BR145" s="88"/>
      <c r="BS145" s="225"/>
      <c r="BT145" s="88"/>
      <c r="BU145" s="88"/>
      <c r="BV145" s="88"/>
      <c r="BW145" s="88"/>
      <c r="BX145" s="78"/>
    </row>
    <row r="146" spans="1:76" s="16" customFormat="1" ht="16" customHeight="1" x14ac:dyDescent="0.3">
      <c r="A146" s="11" t="s">
        <v>81</v>
      </c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166"/>
      <c r="O146" s="74"/>
      <c r="P146" s="166"/>
      <c r="Q146" s="182"/>
      <c r="R146" s="251"/>
      <c r="V146" s="75"/>
      <c r="Z146" s="75"/>
      <c r="AD146" s="75"/>
      <c r="AH146" s="75"/>
      <c r="AL146" s="75"/>
      <c r="AP146" s="75"/>
      <c r="AT146" s="75"/>
      <c r="AX146" s="98"/>
      <c r="BB146" s="98"/>
      <c r="BF146" s="111"/>
      <c r="BH146" s="166"/>
      <c r="BJ146" s="166"/>
      <c r="BL146" s="166"/>
      <c r="BN146" s="205"/>
      <c r="BP146" s="166"/>
      <c r="BQ146" s="182"/>
      <c r="BR146" s="182"/>
      <c r="BS146" s="224"/>
      <c r="BT146" s="182"/>
      <c r="BU146" s="182"/>
      <c r="BV146" s="182"/>
      <c r="BW146" s="182"/>
      <c r="BX146" s="15" t="s">
        <v>81</v>
      </c>
    </row>
    <row r="147" spans="1:76" s="3" customFormat="1" ht="16" customHeight="1" x14ac:dyDescent="0.25">
      <c r="A147" s="100" t="s">
        <v>82</v>
      </c>
      <c r="B147" s="17">
        <v>132.73654665460401</v>
      </c>
      <c r="C147" s="17">
        <v>101.98140933589501</v>
      </c>
      <c r="D147" s="17">
        <v>119.153706520612</v>
      </c>
      <c r="E147" s="17">
        <v>151.51974608921199</v>
      </c>
      <c r="F147" s="17">
        <v>173.354580186671</v>
      </c>
      <c r="G147" s="17">
        <v>166.13692575918498</v>
      </c>
      <c r="H147" s="17">
        <v>144.93184101215601</v>
      </c>
      <c r="I147" s="17">
        <v>143.1</v>
      </c>
      <c r="J147" s="17">
        <v>159.5</v>
      </c>
      <c r="K147" s="17">
        <v>142.4</v>
      </c>
      <c r="L147" s="17">
        <v>250.6</v>
      </c>
      <c r="M147" s="118">
        <v>402.5</v>
      </c>
      <c r="N147" s="168"/>
      <c r="O147" s="126">
        <v>519.20000000000005</v>
      </c>
      <c r="P147" s="168"/>
      <c r="Q147" s="126">
        <v>242.3</v>
      </c>
      <c r="R147" s="126"/>
      <c r="S147" s="118">
        <v>218.22422126862202</v>
      </c>
      <c r="T147" s="118">
        <v>139.84955283445902</v>
      </c>
      <c r="U147" s="118">
        <v>164.87423099311502</v>
      </c>
      <c r="V147" s="119">
        <v>101.98140933589501</v>
      </c>
      <c r="W147" s="118">
        <v>158.353671139326</v>
      </c>
      <c r="X147" s="118">
        <v>199.91773768574399</v>
      </c>
      <c r="Y147" s="118">
        <v>108.172537311412</v>
      </c>
      <c r="Z147" s="119">
        <v>119.153706520612</v>
      </c>
      <c r="AA147" s="118">
        <v>125.537624832605</v>
      </c>
      <c r="AB147" s="118">
        <v>109.283062395074</v>
      </c>
      <c r="AC147" s="118">
        <v>125.222299848451</v>
      </c>
      <c r="AD147" s="119">
        <v>151.51974608921199</v>
      </c>
      <c r="AE147" s="118">
        <v>156.20232784547801</v>
      </c>
      <c r="AF147" s="118">
        <v>154.283367234043</v>
      </c>
      <c r="AG147" s="118">
        <v>161.85520185344498</v>
      </c>
      <c r="AH147" s="119">
        <v>173.354580186671</v>
      </c>
      <c r="AI147" s="118">
        <v>131.53592986117701</v>
      </c>
      <c r="AJ147" s="118">
        <v>113.705427042926</v>
      </c>
      <c r="AK147" s="118">
        <v>160.50651853062399</v>
      </c>
      <c r="AL147" s="119">
        <v>166.13692575918498</v>
      </c>
      <c r="AM147" s="118">
        <v>229.871903145902</v>
      </c>
      <c r="AN147" s="118">
        <v>129.30736335383202</v>
      </c>
      <c r="AO147" s="118">
        <v>144.88340851539098</v>
      </c>
      <c r="AP147" s="119">
        <v>144.93184101215601</v>
      </c>
      <c r="AQ147" s="118">
        <v>216.19122201776901</v>
      </c>
      <c r="AR147" s="118">
        <v>91.645037878017305</v>
      </c>
      <c r="AS147" s="118">
        <v>107.226403507673</v>
      </c>
      <c r="AT147" s="119">
        <v>143.1</v>
      </c>
      <c r="AU147" s="118">
        <v>169.8</v>
      </c>
      <c r="AV147" s="118">
        <v>133.6</v>
      </c>
      <c r="AW147" s="118">
        <v>185.7</v>
      </c>
      <c r="AX147" s="120">
        <v>159.5</v>
      </c>
      <c r="AY147" s="118">
        <v>203</v>
      </c>
      <c r="AZ147" s="118">
        <v>145.30000000000001</v>
      </c>
      <c r="BA147" s="118">
        <v>184.4</v>
      </c>
      <c r="BB147" s="120">
        <v>142.4</v>
      </c>
      <c r="BC147" s="118">
        <v>154.5</v>
      </c>
      <c r="BD147" s="118">
        <v>147.30000000000001</v>
      </c>
      <c r="BE147" s="118">
        <v>173.9</v>
      </c>
      <c r="BF147" s="121">
        <v>250.6</v>
      </c>
      <c r="BG147" s="118">
        <v>273.2</v>
      </c>
      <c r="BH147" s="168"/>
      <c r="BI147" s="118">
        <v>299.5</v>
      </c>
      <c r="BJ147" s="168"/>
      <c r="BK147" s="118">
        <v>403.1</v>
      </c>
      <c r="BL147" s="168"/>
      <c r="BM147" s="118">
        <v>402.5</v>
      </c>
      <c r="BN147" s="207"/>
      <c r="BO147" s="118">
        <v>572.20000000000005</v>
      </c>
      <c r="BP147" s="168"/>
      <c r="BQ147" s="126">
        <v>384.6</v>
      </c>
      <c r="BR147" s="126">
        <v>433.6</v>
      </c>
      <c r="BS147" s="127">
        <v>519.20000000000005</v>
      </c>
      <c r="BT147" s="126">
        <v>454.4</v>
      </c>
      <c r="BU147" s="126">
        <v>376.8</v>
      </c>
      <c r="BV147" s="126">
        <v>399.7</v>
      </c>
      <c r="BW147" s="126">
        <v>242.3</v>
      </c>
      <c r="BX147" s="122" t="s">
        <v>82</v>
      </c>
    </row>
    <row r="148" spans="1:76" s="3" customFormat="1" ht="16" customHeight="1" x14ac:dyDescent="0.25">
      <c r="A148" s="100" t="s">
        <v>83</v>
      </c>
      <c r="B148" s="17">
        <v>664.76751197686599</v>
      </c>
      <c r="C148" s="17">
        <v>558.32763645797797</v>
      </c>
      <c r="D148" s="17">
        <v>605.26126603545799</v>
      </c>
      <c r="E148" s="17">
        <v>793.61685708466098</v>
      </c>
      <c r="F148" s="17">
        <v>807.39161778574396</v>
      </c>
      <c r="G148" s="17">
        <v>860.50802245324394</v>
      </c>
      <c r="H148" s="17">
        <v>886.33119079800406</v>
      </c>
      <c r="I148" s="17">
        <v>954.5</v>
      </c>
      <c r="J148" s="17">
        <v>919</v>
      </c>
      <c r="K148" s="17">
        <v>992.2</v>
      </c>
      <c r="L148" s="17">
        <v>1021.8</v>
      </c>
      <c r="M148" s="17">
        <v>937.8</v>
      </c>
      <c r="N148" s="154"/>
      <c r="O148" s="48">
        <v>810.7</v>
      </c>
      <c r="P148" s="154"/>
      <c r="Q148" s="48">
        <v>748.4</v>
      </c>
      <c r="R148" s="126"/>
      <c r="S148" s="118">
        <v>575.239722265875</v>
      </c>
      <c r="T148" s="118">
        <v>564.80484615936803</v>
      </c>
      <c r="U148" s="118">
        <v>573.90733999307599</v>
      </c>
      <c r="V148" s="119">
        <v>558.32763645797797</v>
      </c>
      <c r="W148" s="118">
        <v>483.84904768345899</v>
      </c>
      <c r="X148" s="118">
        <v>649.37390735253405</v>
      </c>
      <c r="Y148" s="118">
        <v>565.18731090970402</v>
      </c>
      <c r="Z148" s="119">
        <v>605.26126603545799</v>
      </c>
      <c r="AA148" s="118">
        <v>687.33084216211398</v>
      </c>
      <c r="AB148" s="118">
        <v>820.6587544790209</v>
      </c>
      <c r="AC148" s="118">
        <v>815.07951797603596</v>
      </c>
      <c r="AD148" s="119">
        <v>793.61685708466098</v>
      </c>
      <c r="AE148" s="118">
        <v>800.33157230199799</v>
      </c>
      <c r="AF148" s="118">
        <v>844.25232297509604</v>
      </c>
      <c r="AG148" s="118">
        <v>827.593289885898</v>
      </c>
      <c r="AH148" s="119">
        <v>807.39161778574396</v>
      </c>
      <c r="AI148" s="118">
        <v>792.40192424092493</v>
      </c>
      <c r="AJ148" s="118">
        <v>871.79606922081598</v>
      </c>
      <c r="AK148" s="118">
        <v>861.16461952171505</v>
      </c>
      <c r="AL148" s="119">
        <v>860.50802245324394</v>
      </c>
      <c r="AM148" s="118">
        <v>907.72530875581901</v>
      </c>
      <c r="AN148" s="118">
        <v>901.95259666214201</v>
      </c>
      <c r="AO148" s="118">
        <v>889.20411854033807</v>
      </c>
      <c r="AP148" s="119">
        <v>886.33119079800406</v>
      </c>
      <c r="AQ148" s="118">
        <v>1057.7674912120201</v>
      </c>
      <c r="AR148" s="118">
        <v>1012.77350989587</v>
      </c>
      <c r="AS148" s="118">
        <v>973.61818446483005</v>
      </c>
      <c r="AT148" s="119">
        <v>954.5</v>
      </c>
      <c r="AU148" s="118">
        <v>985.9</v>
      </c>
      <c r="AV148" s="118">
        <v>977</v>
      </c>
      <c r="AW148" s="118">
        <v>972</v>
      </c>
      <c r="AX148" s="120">
        <v>919</v>
      </c>
      <c r="AY148" s="118">
        <v>980</v>
      </c>
      <c r="AZ148" s="118">
        <v>977</v>
      </c>
      <c r="BA148" s="118">
        <v>985</v>
      </c>
      <c r="BB148" s="120">
        <v>992.2</v>
      </c>
      <c r="BC148" s="118">
        <v>1054.4000000000001</v>
      </c>
      <c r="BD148" s="118">
        <v>1106</v>
      </c>
      <c r="BE148" s="118">
        <v>1080.4000000000001</v>
      </c>
      <c r="BF148" s="112">
        <v>1021.8</v>
      </c>
      <c r="BG148" s="17">
        <v>981.4</v>
      </c>
      <c r="BH148" s="154"/>
      <c r="BI148" s="17">
        <v>965.1</v>
      </c>
      <c r="BJ148" s="154"/>
      <c r="BK148" s="17">
        <v>969.6</v>
      </c>
      <c r="BL148" s="154"/>
      <c r="BM148" s="17">
        <v>937.8</v>
      </c>
      <c r="BN148" s="195"/>
      <c r="BO148" s="17">
        <v>947.8</v>
      </c>
      <c r="BP148" s="154"/>
      <c r="BQ148" s="48">
        <v>753</v>
      </c>
      <c r="BR148" s="48">
        <v>743.5</v>
      </c>
      <c r="BS148" s="213">
        <v>810.7</v>
      </c>
      <c r="BT148" s="48">
        <v>670.6</v>
      </c>
      <c r="BU148" s="48">
        <v>663.1</v>
      </c>
      <c r="BV148" s="48">
        <v>691.8</v>
      </c>
      <c r="BW148" s="48">
        <v>748.4</v>
      </c>
      <c r="BX148" s="122" t="s">
        <v>83</v>
      </c>
    </row>
    <row r="149" spans="1:76" s="3" customFormat="1" ht="16" customHeight="1" x14ac:dyDescent="0.25">
      <c r="A149" s="100" t="s">
        <v>84</v>
      </c>
      <c r="B149" s="17">
        <v>532.03096532226095</v>
      </c>
      <c r="C149" s="17">
        <v>456.34622712208198</v>
      </c>
      <c r="D149" s="17">
        <v>486.107559514846</v>
      </c>
      <c r="E149" s="17">
        <v>642.09711099544893</v>
      </c>
      <c r="F149" s="17">
        <v>634.03703759907307</v>
      </c>
      <c r="G149" s="17">
        <v>694.37109669405902</v>
      </c>
      <c r="H149" s="17">
        <v>741.39934978584802</v>
      </c>
      <c r="I149" s="17">
        <v>811</v>
      </c>
      <c r="J149" s="17">
        <v>759</v>
      </c>
      <c r="K149" s="17">
        <v>849.8</v>
      </c>
      <c r="L149" s="17">
        <v>771.2</v>
      </c>
      <c r="M149" s="17">
        <v>535.20000000000005</v>
      </c>
      <c r="N149" s="154"/>
      <c r="O149" s="48">
        <v>291.5</v>
      </c>
      <c r="P149" s="154"/>
      <c r="Q149" s="48">
        <v>506.1</v>
      </c>
      <c r="R149" s="126"/>
      <c r="S149" s="118">
        <v>357.01550099725301</v>
      </c>
      <c r="T149" s="118">
        <v>424.95529332490997</v>
      </c>
      <c r="U149" s="118">
        <v>409.033108999962</v>
      </c>
      <c r="V149" s="119">
        <v>456.34622712208198</v>
      </c>
      <c r="W149" s="118">
        <v>325.49537654413302</v>
      </c>
      <c r="X149" s="118">
        <v>449.45616966679199</v>
      </c>
      <c r="Y149" s="118">
        <v>457.01477359829198</v>
      </c>
      <c r="Z149" s="119">
        <v>486.107559514846</v>
      </c>
      <c r="AA149" s="118">
        <v>561.79321732950905</v>
      </c>
      <c r="AB149" s="118">
        <v>711.37569208394598</v>
      </c>
      <c r="AC149" s="118">
        <v>689.85721812758504</v>
      </c>
      <c r="AD149" s="119">
        <v>642.09711099544893</v>
      </c>
      <c r="AE149" s="118">
        <v>644.12924445652106</v>
      </c>
      <c r="AF149" s="118">
        <v>689.96895574105304</v>
      </c>
      <c r="AG149" s="118">
        <v>665.73808803245299</v>
      </c>
      <c r="AH149" s="119">
        <v>634.03703759907307</v>
      </c>
      <c r="AI149" s="118">
        <v>660.86599437974803</v>
      </c>
      <c r="AJ149" s="118">
        <v>758.09064217788989</v>
      </c>
      <c r="AK149" s="118">
        <v>700.65810099109194</v>
      </c>
      <c r="AL149" s="119">
        <v>694.37109669405902</v>
      </c>
      <c r="AM149" s="118">
        <v>677.85340560991699</v>
      </c>
      <c r="AN149" s="118">
        <v>772.64523330831094</v>
      </c>
      <c r="AO149" s="118">
        <v>744.32071002494706</v>
      </c>
      <c r="AP149" s="119">
        <v>741.39934978584802</v>
      </c>
      <c r="AQ149" s="118">
        <v>841.576269194254</v>
      </c>
      <c r="AR149" s="118">
        <v>921.12847201784689</v>
      </c>
      <c r="AS149" s="118">
        <v>866.3917809571559</v>
      </c>
      <c r="AT149" s="119">
        <v>811</v>
      </c>
      <c r="AU149" s="118">
        <v>816</v>
      </c>
      <c r="AV149" s="118">
        <v>844</v>
      </c>
      <c r="AW149" s="118">
        <v>786</v>
      </c>
      <c r="AX149" s="120">
        <v>759</v>
      </c>
      <c r="AY149" s="118">
        <v>777</v>
      </c>
      <c r="AZ149" s="118">
        <v>831</v>
      </c>
      <c r="BA149" s="118">
        <v>800</v>
      </c>
      <c r="BB149" s="120">
        <v>849.8</v>
      </c>
      <c r="BC149" s="118">
        <v>899.8</v>
      </c>
      <c r="BD149" s="118">
        <v>959</v>
      </c>
      <c r="BE149" s="118">
        <v>906.4</v>
      </c>
      <c r="BF149" s="112">
        <v>771.2</v>
      </c>
      <c r="BG149" s="17">
        <v>708.2</v>
      </c>
      <c r="BH149" s="154"/>
      <c r="BI149" s="17">
        <v>665.5</v>
      </c>
      <c r="BJ149" s="154"/>
      <c r="BK149" s="17">
        <v>566.5</v>
      </c>
      <c r="BL149" s="154"/>
      <c r="BM149" s="17">
        <v>535.20000000000005</v>
      </c>
      <c r="BN149" s="195"/>
      <c r="BO149" s="17">
        <v>375.6</v>
      </c>
      <c r="BP149" s="154"/>
      <c r="BQ149" s="48">
        <v>368.4</v>
      </c>
      <c r="BR149" s="48">
        <v>309.8</v>
      </c>
      <c r="BS149" s="213">
        <v>291.5</v>
      </c>
      <c r="BT149" s="48">
        <v>216.2</v>
      </c>
      <c r="BU149" s="48">
        <v>286.3</v>
      </c>
      <c r="BV149" s="48">
        <v>292.10000000000002</v>
      </c>
      <c r="BW149" s="48">
        <v>506.1</v>
      </c>
      <c r="BX149" s="122" t="s">
        <v>84</v>
      </c>
    </row>
    <row r="150" spans="1:76" s="2" customFormat="1" ht="16" customHeight="1" x14ac:dyDescent="0.25">
      <c r="A150" s="2" t="s">
        <v>85</v>
      </c>
      <c r="B150" s="17">
        <v>1247.37275801902</v>
      </c>
      <c r="C150" s="17">
        <v>1112.5448141131499</v>
      </c>
      <c r="D150" s="17">
        <v>1150.7031364014999</v>
      </c>
      <c r="E150" s="17">
        <v>1180.2895053051</v>
      </c>
      <c r="F150" s="17">
        <v>1170.02163386606</v>
      </c>
      <c r="G150" s="17">
        <v>1159.00447894739</v>
      </c>
      <c r="H150" s="17">
        <v>1189.6432023790801</v>
      </c>
      <c r="I150" s="17">
        <v>1217.7</v>
      </c>
      <c r="J150" s="17">
        <v>1205.3</v>
      </c>
      <c r="K150" s="17">
        <v>1342.7</v>
      </c>
      <c r="L150" s="17">
        <v>1684.6</v>
      </c>
      <c r="M150" s="17">
        <v>1684.2</v>
      </c>
      <c r="N150" s="154"/>
      <c r="O150" s="48">
        <v>1803.5</v>
      </c>
      <c r="P150" s="154"/>
      <c r="Q150" s="48">
        <v>1696.1</v>
      </c>
      <c r="R150" s="48"/>
      <c r="S150" s="118">
        <v>1179.6555694496701</v>
      </c>
      <c r="T150" s="118">
        <v>1163.96248465649</v>
      </c>
      <c r="U150" s="118">
        <v>1178.6847168325</v>
      </c>
      <c r="V150" s="119">
        <v>1112.5448141131499</v>
      </c>
      <c r="W150" s="118">
        <v>1067.67334730575</v>
      </c>
      <c r="X150" s="118">
        <v>1072.66768491432</v>
      </c>
      <c r="Y150" s="118">
        <v>1107.1979724049302</v>
      </c>
      <c r="Z150" s="119">
        <v>1150.7031364014999</v>
      </c>
      <c r="AA150" s="118">
        <v>1141.89455806141</v>
      </c>
      <c r="AB150" s="118">
        <v>1142.1861028523699</v>
      </c>
      <c r="AC150" s="118">
        <v>1148.02327635491</v>
      </c>
      <c r="AD150" s="119">
        <v>1180.2895053051</v>
      </c>
      <c r="AE150" s="118">
        <v>1059.8229496599299</v>
      </c>
      <c r="AF150" s="118">
        <v>1111.9572287370802</v>
      </c>
      <c r="AG150" s="118">
        <v>1139.7779811617502</v>
      </c>
      <c r="AH150" s="119">
        <v>1170.02163386606</v>
      </c>
      <c r="AI150" s="118">
        <v>1102.6762620684801</v>
      </c>
      <c r="AJ150" s="118">
        <v>1094.4942411608199</v>
      </c>
      <c r="AK150" s="118">
        <v>1106.1965178766</v>
      </c>
      <c r="AL150" s="119">
        <v>1159.00447894739</v>
      </c>
      <c r="AM150" s="118">
        <v>1087.6293919912</v>
      </c>
      <c r="AN150" s="118">
        <v>1131.1075880504</v>
      </c>
      <c r="AO150" s="118">
        <v>1133.9216041832499</v>
      </c>
      <c r="AP150" s="119">
        <v>1189.6432023790801</v>
      </c>
      <c r="AQ150" s="118">
        <v>1131.9154741216701</v>
      </c>
      <c r="AR150" s="118">
        <v>1163.98355012346</v>
      </c>
      <c r="AS150" s="118">
        <v>1221.80037765678</v>
      </c>
      <c r="AT150" s="119">
        <v>1217.7</v>
      </c>
      <c r="AU150" s="118">
        <v>1209.8</v>
      </c>
      <c r="AV150" s="118">
        <v>1207.7</v>
      </c>
      <c r="AW150" s="118">
        <v>1226.4000000000001</v>
      </c>
      <c r="AX150" s="120">
        <v>1205.3</v>
      </c>
      <c r="AY150" s="118">
        <v>1167.7</v>
      </c>
      <c r="AZ150" s="118">
        <v>1199.7</v>
      </c>
      <c r="BA150" s="118">
        <v>1279.3</v>
      </c>
      <c r="BB150" s="120">
        <v>1342.7</v>
      </c>
      <c r="BC150" s="118">
        <v>1318.6</v>
      </c>
      <c r="BD150" s="118">
        <v>1565.1</v>
      </c>
      <c r="BE150" s="118">
        <v>1663.3</v>
      </c>
      <c r="BF150" s="112">
        <v>1684.6</v>
      </c>
      <c r="BG150" s="17">
        <v>1561.3</v>
      </c>
      <c r="BH150" s="154"/>
      <c r="BI150" s="17">
        <v>1635.4</v>
      </c>
      <c r="BJ150" s="154"/>
      <c r="BK150" s="17">
        <v>1676.9</v>
      </c>
      <c r="BL150" s="154"/>
      <c r="BM150" s="17">
        <v>1684.2</v>
      </c>
      <c r="BN150" s="195"/>
      <c r="BO150" s="17">
        <v>1601.9</v>
      </c>
      <c r="BP150" s="154"/>
      <c r="BQ150" s="48">
        <v>1720.3</v>
      </c>
      <c r="BR150" s="48">
        <v>1751.4</v>
      </c>
      <c r="BS150" s="213">
        <v>1803.5</v>
      </c>
      <c r="BT150" s="48">
        <v>1714.2</v>
      </c>
      <c r="BU150" s="48">
        <v>1718.3</v>
      </c>
      <c r="BV150" s="48">
        <v>1738.5</v>
      </c>
      <c r="BW150" s="48">
        <v>1696.1</v>
      </c>
      <c r="BX150" s="76" t="s">
        <v>85</v>
      </c>
    </row>
    <row r="151" spans="1:76" s="2" customFormat="1" ht="16" customHeight="1" x14ac:dyDescent="0.25">
      <c r="A151" s="2" t="s">
        <v>86</v>
      </c>
      <c r="B151" s="17">
        <v>181.94150967421498</v>
      </c>
      <c r="C151" s="17">
        <v>169.895394254282</v>
      </c>
      <c r="D151" s="17">
        <v>197.356986985681</v>
      </c>
      <c r="E151" s="17">
        <v>207.016371454916</v>
      </c>
      <c r="F151" s="17">
        <v>216.86287463253902</v>
      </c>
      <c r="G151" s="17">
        <v>223.79383087659599</v>
      </c>
      <c r="H151" s="17">
        <v>283.82747943953598</v>
      </c>
      <c r="I151" s="17">
        <v>260.60000000000002</v>
      </c>
      <c r="J151" s="17">
        <v>242.3</v>
      </c>
      <c r="K151" s="17">
        <v>352.1</v>
      </c>
      <c r="L151" s="17">
        <v>433.7</v>
      </c>
      <c r="M151" s="17">
        <v>281.8</v>
      </c>
      <c r="N151" s="154"/>
      <c r="O151" s="48">
        <v>307.89999999999998</v>
      </c>
      <c r="P151" s="154"/>
      <c r="Q151" s="48">
        <v>306.89999999999998</v>
      </c>
      <c r="R151" s="48"/>
      <c r="S151" s="118">
        <v>191.377273923708</v>
      </c>
      <c r="T151" s="118">
        <v>195.44875852044299</v>
      </c>
      <c r="U151" s="118">
        <v>186.819410848319</v>
      </c>
      <c r="V151" s="119">
        <v>169.895394254282</v>
      </c>
      <c r="W151" s="118">
        <v>175.76057747051502</v>
      </c>
      <c r="X151" s="118">
        <v>175.44582131022798</v>
      </c>
      <c r="Y151" s="118">
        <v>192.60725160096601</v>
      </c>
      <c r="Z151" s="119">
        <v>197.356986985681</v>
      </c>
      <c r="AA151" s="118">
        <v>220.02686121084</v>
      </c>
      <c r="AB151" s="118">
        <v>236.05998699993501</v>
      </c>
      <c r="AC151" s="118">
        <v>226.11464777111101</v>
      </c>
      <c r="AD151" s="119">
        <v>207.016371454916</v>
      </c>
      <c r="AE151" s="118">
        <v>215.37636997075501</v>
      </c>
      <c r="AF151" s="118">
        <v>214.01673955042401</v>
      </c>
      <c r="AG151" s="118">
        <v>213.99940544353501</v>
      </c>
      <c r="AH151" s="119">
        <v>216.86287463253902</v>
      </c>
      <c r="AI151" s="118">
        <v>230.201656020673</v>
      </c>
      <c r="AJ151" s="118">
        <v>227.052238435015</v>
      </c>
      <c r="AK151" s="118">
        <v>224.44483976522099</v>
      </c>
      <c r="AL151" s="119">
        <v>223.79383087659599</v>
      </c>
      <c r="AM151" s="118">
        <v>237.12701664580601</v>
      </c>
      <c r="AN151" s="118">
        <v>254.895782133067</v>
      </c>
      <c r="AO151" s="118">
        <v>268.602811788113</v>
      </c>
      <c r="AP151" s="119">
        <v>283.82747943953598</v>
      </c>
      <c r="AQ151" s="118">
        <v>300.78422420924198</v>
      </c>
      <c r="AR151" s="118">
        <v>303.99970835671803</v>
      </c>
      <c r="AS151" s="118">
        <v>304.55563034957498</v>
      </c>
      <c r="AT151" s="119">
        <v>260.60000000000002</v>
      </c>
      <c r="AU151" s="118">
        <v>265.2</v>
      </c>
      <c r="AV151" s="118">
        <v>276.3</v>
      </c>
      <c r="AW151" s="118">
        <v>256.39999999999998</v>
      </c>
      <c r="AX151" s="120">
        <v>242.3</v>
      </c>
      <c r="AY151" s="118">
        <v>268.8</v>
      </c>
      <c r="AZ151" s="118">
        <v>280.60000000000002</v>
      </c>
      <c r="BA151" s="118">
        <v>324.3</v>
      </c>
      <c r="BB151" s="120">
        <v>352.1</v>
      </c>
      <c r="BC151" s="118">
        <v>408</v>
      </c>
      <c r="BD151" s="118">
        <v>490.6</v>
      </c>
      <c r="BE151" s="118">
        <v>474.1</v>
      </c>
      <c r="BF151" s="112">
        <v>433.7</v>
      </c>
      <c r="BG151" s="17">
        <v>421.5</v>
      </c>
      <c r="BH151" s="154"/>
      <c r="BI151" s="17">
        <v>383.9</v>
      </c>
      <c r="BJ151" s="154"/>
      <c r="BK151" s="17">
        <v>347.5</v>
      </c>
      <c r="BL151" s="154"/>
      <c r="BM151" s="17">
        <v>281.8</v>
      </c>
      <c r="BN151" s="195"/>
      <c r="BO151" s="17">
        <v>292.60000000000002</v>
      </c>
      <c r="BP151" s="154"/>
      <c r="BQ151" s="48">
        <v>299.89999999999998</v>
      </c>
      <c r="BR151" s="48">
        <v>301.3</v>
      </c>
      <c r="BS151" s="213">
        <v>307.89999999999998</v>
      </c>
      <c r="BT151" s="48">
        <v>312.8</v>
      </c>
      <c r="BU151" s="48">
        <v>294.2</v>
      </c>
      <c r="BV151" s="48">
        <v>306</v>
      </c>
      <c r="BW151" s="48">
        <v>306.89999999999998</v>
      </c>
      <c r="BX151" s="76" t="s">
        <v>86</v>
      </c>
    </row>
    <row r="152" spans="1:76" s="3" customFormat="1" ht="16" customHeight="1" x14ac:dyDescent="0.25">
      <c r="A152" s="2" t="s">
        <v>87</v>
      </c>
      <c r="B152" s="79">
        <v>0.42205319301400901</v>
      </c>
      <c r="C152" s="79">
        <v>0.40545792072574005</v>
      </c>
      <c r="D152" s="79">
        <v>0.41786886806541401</v>
      </c>
      <c r="E152" s="79">
        <v>0.53813520319597996</v>
      </c>
      <c r="F152" s="79">
        <v>0.53602080239967598</v>
      </c>
      <c r="G152" s="79">
        <v>0.59205952728108002</v>
      </c>
      <c r="H152" s="79">
        <v>0.61653067225441804</v>
      </c>
      <c r="I152" s="79">
        <v>0.66</v>
      </c>
      <c r="J152" s="79">
        <v>0.63</v>
      </c>
      <c r="K152" s="79">
        <v>0.63</v>
      </c>
      <c r="L152" s="79">
        <v>0.46</v>
      </c>
      <c r="M152" s="101">
        <v>0.32</v>
      </c>
      <c r="N152" s="169"/>
      <c r="O152" s="183">
        <v>0.16</v>
      </c>
      <c r="P152" s="169"/>
      <c r="Q152" s="183">
        <v>0.29799999999999999</v>
      </c>
      <c r="R152" s="253"/>
      <c r="S152" s="141">
        <v>0.29910053216232702</v>
      </c>
      <c r="T152" s="141">
        <v>0.36129226863544295</v>
      </c>
      <c r="U152" s="141">
        <v>0.34363010992051995</v>
      </c>
      <c r="V152" s="142">
        <v>0.40545792072574005</v>
      </c>
      <c r="W152" s="143">
        <v>0.30086725428424699</v>
      </c>
      <c r="X152" s="141">
        <v>0.41421370546012098</v>
      </c>
      <c r="Y152" s="141">
        <v>0.40817785912335702</v>
      </c>
      <c r="Z152" s="142">
        <v>0.41786886806541401</v>
      </c>
      <c r="AA152" s="143">
        <v>0.48579518169248098</v>
      </c>
      <c r="AB152" s="141">
        <v>0.61529768448489397</v>
      </c>
      <c r="AC152" s="141">
        <v>0.59496026637252497</v>
      </c>
      <c r="AD152" s="142">
        <v>0.53813520319597996</v>
      </c>
      <c r="AE152" s="143">
        <v>0.59979398813649598</v>
      </c>
      <c r="AF152" s="141">
        <v>0.61484448214348997</v>
      </c>
      <c r="AG152" s="141">
        <v>0.57825754896704706</v>
      </c>
      <c r="AH152" s="142">
        <v>0.53602080239967598</v>
      </c>
      <c r="AI152" s="143">
        <v>0.59139833543378206</v>
      </c>
      <c r="AJ152" s="141">
        <v>0.6860816401357781</v>
      </c>
      <c r="AK152" s="141">
        <v>0.62659588192749194</v>
      </c>
      <c r="AL152" s="142">
        <v>0.59205952728108002</v>
      </c>
      <c r="AM152" s="143">
        <v>0.61450036675798803</v>
      </c>
      <c r="AN152" s="141">
        <v>0.67428509083674992</v>
      </c>
      <c r="AO152" s="141">
        <v>0.64961190653166301</v>
      </c>
      <c r="AP152" s="142">
        <v>0.61653067225441804</v>
      </c>
      <c r="AQ152" s="143">
        <v>0.73624981401767797</v>
      </c>
      <c r="AR152" s="141">
        <v>0.78625527895055503</v>
      </c>
      <c r="AS152" s="141">
        <v>0.70773865814803405</v>
      </c>
      <c r="AT152" s="142">
        <v>0.66</v>
      </c>
      <c r="AU152" s="143">
        <v>0.67</v>
      </c>
      <c r="AV152" s="143">
        <v>0.7</v>
      </c>
      <c r="AW152" s="143">
        <v>0.64</v>
      </c>
      <c r="AX152" s="144">
        <v>0.63</v>
      </c>
      <c r="AY152" s="143">
        <v>0.67</v>
      </c>
      <c r="AZ152" s="143">
        <v>0.69</v>
      </c>
      <c r="BA152" s="143">
        <v>0.63</v>
      </c>
      <c r="BB152" s="144">
        <v>0.63</v>
      </c>
      <c r="BC152" s="143">
        <v>0.68</v>
      </c>
      <c r="BD152" s="143">
        <v>0.61</v>
      </c>
      <c r="BE152" s="143">
        <v>0.54</v>
      </c>
      <c r="BF152" s="113">
        <v>0.46</v>
      </c>
      <c r="BG152" s="101">
        <v>0.45</v>
      </c>
      <c r="BH152" s="169"/>
      <c r="BI152" s="101">
        <v>0.41</v>
      </c>
      <c r="BJ152" s="169"/>
      <c r="BK152" s="101">
        <v>0.34</v>
      </c>
      <c r="BL152" s="169"/>
      <c r="BM152" s="101">
        <v>0.32</v>
      </c>
      <c r="BN152" s="208"/>
      <c r="BO152" s="101">
        <v>0.23</v>
      </c>
      <c r="BP152" s="169"/>
      <c r="BQ152" s="183">
        <v>0.21</v>
      </c>
      <c r="BR152" s="183">
        <v>0.18</v>
      </c>
      <c r="BS152" s="226">
        <v>0.16</v>
      </c>
      <c r="BT152" s="183">
        <v>0.13</v>
      </c>
      <c r="BU152" s="183">
        <v>0.17</v>
      </c>
      <c r="BV152" s="183">
        <v>0.17</v>
      </c>
      <c r="BW152" s="183">
        <v>0.29799999999999999</v>
      </c>
      <c r="BX152" s="122" t="s">
        <v>87</v>
      </c>
    </row>
    <row r="153" spans="1:76" s="3" customFormat="1" ht="16" customHeight="1" x14ac:dyDescent="0.25">
      <c r="A153" s="2" t="s">
        <v>88</v>
      </c>
      <c r="B153" s="79">
        <v>0.51214939211775701</v>
      </c>
      <c r="C153" s="79">
        <v>0.50944135331825302</v>
      </c>
      <c r="D153" s="79">
        <v>0.50748135895694801</v>
      </c>
      <c r="E153" s="79">
        <v>0.46005847913297004</v>
      </c>
      <c r="F153" s="79">
        <v>0.45153093458899396</v>
      </c>
      <c r="G153" s="79">
        <v>0.43861653627645303</v>
      </c>
      <c r="H153" s="79">
        <v>0.43540365584398899</v>
      </c>
      <c r="I153" s="79">
        <v>0.43</v>
      </c>
      <c r="J153" s="79">
        <v>0.43</v>
      </c>
      <c r="K153" s="79">
        <v>0.43</v>
      </c>
      <c r="L153" s="79">
        <v>0.46</v>
      </c>
      <c r="M153" s="101">
        <v>0.48</v>
      </c>
      <c r="N153" s="169"/>
      <c r="O153" s="183">
        <v>0.53</v>
      </c>
      <c r="P153" s="169"/>
      <c r="Q153" s="183">
        <v>0.54200000000000004</v>
      </c>
      <c r="R153" s="253"/>
      <c r="S153" s="141">
        <v>0.50131585272641399</v>
      </c>
      <c r="T153" s="141">
        <v>0.51421740722442899</v>
      </c>
      <c r="U153" s="141">
        <v>0.51977490964103901</v>
      </c>
      <c r="V153" s="142">
        <v>0.50944135331825302</v>
      </c>
      <c r="W153" s="143">
        <v>0.49961768061372097</v>
      </c>
      <c r="X153" s="141">
        <v>0.48482234288208803</v>
      </c>
      <c r="Y153" s="141">
        <v>0.50912799030160205</v>
      </c>
      <c r="Z153" s="142">
        <v>0.50748135895694801</v>
      </c>
      <c r="AA153" s="143">
        <v>0.48273775523495999</v>
      </c>
      <c r="AB153" s="141">
        <v>0.45508755208614404</v>
      </c>
      <c r="AC153" s="141">
        <v>0.45567369804977198</v>
      </c>
      <c r="AD153" s="142">
        <v>0.46005847913297004</v>
      </c>
      <c r="AE153" s="143">
        <v>0.42473630747015501</v>
      </c>
      <c r="AF153" s="141">
        <v>0.44253973751661801</v>
      </c>
      <c r="AG153" s="141">
        <v>0.447835314068876</v>
      </c>
      <c r="AH153" s="142">
        <v>0.45153093458899396</v>
      </c>
      <c r="AI153" s="143">
        <v>0.42707532011395599</v>
      </c>
      <c r="AJ153" s="141">
        <v>0.42895270945248098</v>
      </c>
      <c r="AK153" s="141">
        <v>0.432599015735116</v>
      </c>
      <c r="AL153" s="142">
        <v>0.43861653627645303</v>
      </c>
      <c r="AM153" s="143">
        <v>0.40500823504863803</v>
      </c>
      <c r="AN153" s="141">
        <v>0.42961717451831299</v>
      </c>
      <c r="AO153" s="141">
        <v>0.42833979317330401</v>
      </c>
      <c r="AP153" s="142">
        <v>0.43540365584398899</v>
      </c>
      <c r="AQ153" s="143">
        <v>0.38678574690770295</v>
      </c>
      <c r="AR153" s="141">
        <v>0.41391231707669801</v>
      </c>
      <c r="AS153" s="141">
        <v>0.42642592637926202</v>
      </c>
      <c r="AT153" s="142">
        <v>0.43</v>
      </c>
      <c r="AU153" s="143">
        <v>0.42</v>
      </c>
      <c r="AV153" s="143">
        <v>0.43</v>
      </c>
      <c r="AW153" s="143">
        <v>0.44</v>
      </c>
      <c r="AX153" s="144">
        <v>0.43</v>
      </c>
      <c r="AY153" s="143">
        <v>0.4</v>
      </c>
      <c r="AZ153" s="143">
        <v>0.42</v>
      </c>
      <c r="BA153" s="143">
        <v>0.42</v>
      </c>
      <c r="BB153" s="144">
        <v>0.43</v>
      </c>
      <c r="BC153" s="143">
        <v>0.4</v>
      </c>
      <c r="BD153" s="143">
        <v>0.43</v>
      </c>
      <c r="BE153" s="143">
        <v>0.44</v>
      </c>
      <c r="BF153" s="113">
        <v>0.46</v>
      </c>
      <c r="BG153" s="101">
        <v>0.45</v>
      </c>
      <c r="BH153" s="169"/>
      <c r="BI153" s="101">
        <v>0.48</v>
      </c>
      <c r="BJ153" s="169"/>
      <c r="BK153" s="101">
        <v>0.48</v>
      </c>
      <c r="BL153" s="169"/>
      <c r="BM153" s="101">
        <v>0.48</v>
      </c>
      <c r="BN153" s="208"/>
      <c r="BO153" s="101">
        <v>0.47</v>
      </c>
      <c r="BP153" s="169"/>
      <c r="BQ153" s="183">
        <v>0.53</v>
      </c>
      <c r="BR153" s="183">
        <v>0.54</v>
      </c>
      <c r="BS153" s="226">
        <v>0.53</v>
      </c>
      <c r="BT153" s="183">
        <v>0.53</v>
      </c>
      <c r="BU153" s="183">
        <v>0.55000000000000004</v>
      </c>
      <c r="BV153" s="183">
        <v>0.55000000000000004</v>
      </c>
      <c r="BW153" s="183">
        <v>0.54200000000000004</v>
      </c>
      <c r="BX153" s="122" t="s">
        <v>88</v>
      </c>
    </row>
    <row r="154" spans="1:76" s="2" customFormat="1" ht="16" customHeight="1" x14ac:dyDescent="0.25">
      <c r="A154" s="2" t="s">
        <v>89</v>
      </c>
      <c r="B154" s="80">
        <v>8.2041867523827126</v>
      </c>
      <c r="C154" s="80">
        <v>7.3173518771993917</v>
      </c>
      <c r="D154" s="80">
        <v>7.5678761494597211</v>
      </c>
      <c r="E154" s="80">
        <v>7.7618964981724554</v>
      </c>
      <c r="F154" s="80">
        <v>7.6943722551726266</v>
      </c>
      <c r="G154" s="80">
        <v>7.61</v>
      </c>
      <c r="H154" s="80">
        <v>7.8004275285494735</v>
      </c>
      <c r="I154" s="80">
        <v>7.98</v>
      </c>
      <c r="J154" s="80">
        <v>7.8</v>
      </c>
      <c r="K154" s="80">
        <v>8.68</v>
      </c>
      <c r="L154" s="80">
        <v>10.89</v>
      </c>
      <c r="M154" s="80">
        <v>10.84</v>
      </c>
      <c r="N154" s="170"/>
      <c r="O154" s="184">
        <v>11.59</v>
      </c>
      <c r="P154" s="170"/>
      <c r="Q154" s="184">
        <v>11.23</v>
      </c>
      <c r="R154" s="184"/>
      <c r="S154" s="145">
        <v>7.7592073395228027</v>
      </c>
      <c r="T154" s="145">
        <v>7.6555325808427277</v>
      </c>
      <c r="U154" s="145">
        <v>7.7523626158068168</v>
      </c>
      <c r="V154" s="146">
        <v>7.3173518771993917</v>
      </c>
      <c r="W154" s="145">
        <v>7.0222264065570696</v>
      </c>
      <c r="X154" s="145">
        <v>7.0546572197112818</v>
      </c>
      <c r="Y154" s="145">
        <v>7.2817539667935778</v>
      </c>
      <c r="Z154" s="146">
        <v>7.5678761494597211</v>
      </c>
      <c r="AA154" s="145">
        <v>7.5099444137914917</v>
      </c>
      <c r="AB154" s="145">
        <v>7.5113184283540253</v>
      </c>
      <c r="AC154" s="145">
        <v>7.5497052278341066</v>
      </c>
      <c r="AD154" s="146">
        <v>7.7618964981724554</v>
      </c>
      <c r="AE154" s="145">
        <v>6.9562271893455456</v>
      </c>
      <c r="AF154" s="145">
        <v>7.2984144289498296</v>
      </c>
      <c r="AG154" s="145">
        <v>7.4810180180744457</v>
      </c>
      <c r="AH154" s="146">
        <v>7.6795244943819743</v>
      </c>
      <c r="AI154" s="145">
        <v>7.2374981101399367</v>
      </c>
      <c r="AJ154" s="145">
        <v>7.1837948040170385</v>
      </c>
      <c r="AK154" s="145">
        <v>7.2606035724001678</v>
      </c>
      <c r="AL154" s="146">
        <v>7.6072125741512648</v>
      </c>
      <c r="AM154" s="145">
        <v>7.1387368531019462</v>
      </c>
      <c r="AN154" s="145">
        <v>7.4655639103055904</v>
      </c>
      <c r="AO154" s="145">
        <v>7.4350639576634316</v>
      </c>
      <c r="AP154" s="146">
        <v>7.8004275285494735</v>
      </c>
      <c r="AQ154" s="145">
        <v>7.3944533943342403</v>
      </c>
      <c r="AR154" s="145">
        <v>7.5776276519864298</v>
      </c>
      <c r="AS154" s="145">
        <v>7.9441780460623903</v>
      </c>
      <c r="AT154" s="146">
        <v>7.98</v>
      </c>
      <c r="AU154" s="145">
        <v>7.82</v>
      </c>
      <c r="AV154" s="145">
        <v>7.8</v>
      </c>
      <c r="AW154" s="145">
        <v>7.94</v>
      </c>
      <c r="AX154" s="147">
        <v>7.8</v>
      </c>
      <c r="AY154" s="145">
        <v>7.53</v>
      </c>
      <c r="AZ154" s="145">
        <v>7.74</v>
      </c>
      <c r="BA154" s="145">
        <v>8.2799999999999994</v>
      </c>
      <c r="BB154" s="147">
        <v>8.68</v>
      </c>
      <c r="BC154" s="145">
        <v>8.5</v>
      </c>
      <c r="BD154" s="145">
        <v>10.9</v>
      </c>
      <c r="BE154" s="145">
        <v>10.77</v>
      </c>
      <c r="BF154" s="114">
        <v>10.89</v>
      </c>
      <c r="BG154" s="80">
        <v>10.050000000000001</v>
      </c>
      <c r="BH154" s="170"/>
      <c r="BI154" s="80">
        <v>10.51</v>
      </c>
      <c r="BJ154" s="170"/>
      <c r="BK154" s="80">
        <v>10.81</v>
      </c>
      <c r="BL154" s="170"/>
      <c r="BM154" s="80">
        <v>10.84</v>
      </c>
      <c r="BN154" s="209"/>
      <c r="BO154" s="80">
        <v>10.29</v>
      </c>
      <c r="BP154" s="170"/>
      <c r="BQ154" s="184">
        <v>11.03</v>
      </c>
      <c r="BR154" s="184">
        <v>11.26</v>
      </c>
      <c r="BS154" s="227">
        <v>11.59</v>
      </c>
      <c r="BT154" s="184">
        <v>10.96</v>
      </c>
      <c r="BU154" s="184">
        <v>11.01</v>
      </c>
      <c r="BV154" s="184">
        <v>11.29</v>
      </c>
      <c r="BW154" s="184">
        <v>11.23</v>
      </c>
      <c r="BX154" s="76" t="s">
        <v>89</v>
      </c>
    </row>
    <row r="155" spans="1:76" s="3" customFormat="1" ht="16" customHeight="1" x14ac:dyDescent="0.25">
      <c r="A155" s="100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143"/>
      <c r="N155" s="171"/>
      <c r="O155" s="143"/>
      <c r="P155" s="171"/>
      <c r="Q155" s="185"/>
      <c r="R155" s="253"/>
      <c r="S155" s="141"/>
      <c r="T155" s="141"/>
      <c r="U155" s="141"/>
      <c r="V155" s="142"/>
      <c r="W155" s="143"/>
      <c r="X155" s="141"/>
      <c r="Y155" s="141"/>
      <c r="Z155" s="142"/>
      <c r="AA155" s="143"/>
      <c r="AB155" s="141"/>
      <c r="AC155" s="141"/>
      <c r="AD155" s="142"/>
      <c r="AE155" s="143"/>
      <c r="AF155" s="141"/>
      <c r="AG155" s="141"/>
      <c r="AH155" s="142"/>
      <c r="AI155" s="143"/>
      <c r="AJ155" s="141"/>
      <c r="AK155" s="141"/>
      <c r="AL155" s="142"/>
      <c r="AM155" s="143"/>
      <c r="AN155" s="141"/>
      <c r="AO155" s="141"/>
      <c r="AP155" s="142"/>
      <c r="AQ155" s="143"/>
      <c r="AR155" s="148"/>
      <c r="AS155" s="148"/>
      <c r="AT155" s="142"/>
      <c r="AU155" s="143"/>
      <c r="AV155" s="143"/>
      <c r="AW155" s="143"/>
      <c r="AX155" s="144"/>
      <c r="AY155" s="143"/>
      <c r="AZ155" s="143"/>
      <c r="BA155" s="143"/>
      <c r="BB155" s="144"/>
      <c r="BC155" s="143"/>
      <c r="BD155" s="143"/>
      <c r="BE155" s="143"/>
      <c r="BF155" s="149"/>
      <c r="BG155" s="143"/>
      <c r="BH155" s="171"/>
      <c r="BI155" s="143"/>
      <c r="BJ155" s="171"/>
      <c r="BK155" s="143"/>
      <c r="BL155" s="171"/>
      <c r="BM155" s="143"/>
      <c r="BN155" s="210"/>
      <c r="BO155" s="143"/>
      <c r="BP155" s="171"/>
      <c r="BQ155" s="185"/>
      <c r="BR155" s="185"/>
      <c r="BS155" s="228"/>
      <c r="BT155" s="185"/>
      <c r="BU155" s="185"/>
      <c r="BV155" s="185"/>
      <c r="BW155" s="185" t="s">
        <v>48</v>
      </c>
      <c r="BX155" s="122"/>
    </row>
    <row r="156" spans="1:76" s="3" customFormat="1" ht="16" customHeight="1" x14ac:dyDescent="0.3">
      <c r="A156" s="11" t="s">
        <v>50</v>
      </c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143"/>
      <c r="N156" s="171"/>
      <c r="O156" s="143"/>
      <c r="P156" s="171"/>
      <c r="Q156" s="185"/>
      <c r="R156" s="253"/>
      <c r="S156" s="141"/>
      <c r="T156" s="141"/>
      <c r="U156" s="141"/>
      <c r="V156" s="142"/>
      <c r="W156" s="143"/>
      <c r="X156" s="141"/>
      <c r="Y156" s="141"/>
      <c r="Z156" s="142"/>
      <c r="AA156" s="143"/>
      <c r="AB156" s="141"/>
      <c r="AC156" s="141"/>
      <c r="AD156" s="142"/>
      <c r="AE156" s="143"/>
      <c r="AF156" s="141"/>
      <c r="AG156" s="141"/>
      <c r="AH156" s="142"/>
      <c r="AI156" s="143"/>
      <c r="AJ156" s="141"/>
      <c r="AK156" s="141"/>
      <c r="AL156" s="142"/>
      <c r="AM156" s="143"/>
      <c r="AN156" s="141"/>
      <c r="AO156" s="141"/>
      <c r="AP156" s="142"/>
      <c r="AQ156" s="143"/>
      <c r="AR156" s="148"/>
      <c r="AS156" s="148"/>
      <c r="AT156" s="142"/>
      <c r="AU156" s="143"/>
      <c r="AV156" s="143"/>
      <c r="AW156" s="143"/>
      <c r="AX156" s="144"/>
      <c r="AY156" s="143"/>
      <c r="AZ156" s="143"/>
      <c r="BA156" s="143"/>
      <c r="BB156" s="144"/>
      <c r="BC156" s="143"/>
      <c r="BD156" s="143"/>
      <c r="BE156" s="143"/>
      <c r="BF156" s="149"/>
      <c r="BG156" s="143"/>
      <c r="BH156" s="171"/>
      <c r="BI156" s="143"/>
      <c r="BJ156" s="171"/>
      <c r="BK156" s="143"/>
      <c r="BL156" s="171"/>
      <c r="BM156" s="143"/>
      <c r="BN156" s="210"/>
      <c r="BO156" s="143"/>
      <c r="BP156" s="171"/>
      <c r="BQ156" s="185"/>
      <c r="BR156" s="185"/>
      <c r="BS156" s="228"/>
      <c r="BT156" s="185"/>
      <c r="BU156" s="185"/>
      <c r="BV156" s="185"/>
      <c r="BW156" s="185"/>
      <c r="BX156" s="15" t="s">
        <v>50</v>
      </c>
    </row>
    <row r="157" spans="1:76" s="3" customFormat="1" ht="16" customHeight="1" x14ac:dyDescent="0.25">
      <c r="A157" s="100" t="s">
        <v>90</v>
      </c>
      <c r="B157" s="17">
        <v>176.30654594771599</v>
      </c>
      <c r="C157" s="17">
        <v>200.25448009426501</v>
      </c>
      <c r="D157" s="17">
        <v>74.275946216737495</v>
      </c>
      <c r="E157" s="17">
        <v>247.61794395962102</v>
      </c>
      <c r="F157" s="17">
        <v>270.64007267581201</v>
      </c>
      <c r="G157" s="61">
        <v>205.12157568832902</v>
      </c>
      <c r="H157" s="61">
        <v>210.24720931708629</v>
      </c>
      <c r="I157" s="61">
        <v>386.2</v>
      </c>
      <c r="J157" s="61">
        <v>374.7</v>
      </c>
      <c r="K157" s="61">
        <v>220.2</v>
      </c>
      <c r="L157" s="61">
        <v>400.3</v>
      </c>
      <c r="M157" s="118">
        <v>546</v>
      </c>
      <c r="N157" s="168"/>
      <c r="O157" s="118">
        <v>484.6</v>
      </c>
      <c r="P157" s="168"/>
      <c r="Q157" s="126">
        <v>378.2</v>
      </c>
      <c r="R157" s="126"/>
      <c r="S157" s="118">
        <v>40.307294496949204</v>
      </c>
      <c r="T157" s="118">
        <v>38.606984383375597</v>
      </c>
      <c r="U157" s="118">
        <v>49.381352220536797</v>
      </c>
      <c r="V157" s="119">
        <v>71.958848993403407</v>
      </c>
      <c r="W157" s="118">
        <v>13.1246661528707</v>
      </c>
      <c r="X157" s="118">
        <v>-2.9066719942155097</v>
      </c>
      <c r="Y157" s="118">
        <v>39.005661408580799</v>
      </c>
      <c r="Z157" s="119">
        <v>25.052290649501497</v>
      </c>
      <c r="AA157" s="118">
        <v>42.402029611951598</v>
      </c>
      <c r="AB157" s="118">
        <v>11.695089138336501</v>
      </c>
      <c r="AC157" s="118">
        <v>80.975966131944304</v>
      </c>
      <c r="AD157" s="119">
        <v>112.54485907738901</v>
      </c>
      <c r="AE157" s="118">
        <v>26.153638901491501</v>
      </c>
      <c r="AF157" s="118">
        <v>57.049973229263003</v>
      </c>
      <c r="AG157" s="118">
        <v>84.976092184202102</v>
      </c>
      <c r="AH157" s="119">
        <v>102.460368360855</v>
      </c>
      <c r="AI157" s="118">
        <v>12.233451868097999</v>
      </c>
      <c r="AJ157" s="118">
        <v>28.552849360124601</v>
      </c>
      <c r="AK157" s="118">
        <v>92.91434213773141</v>
      </c>
      <c r="AL157" s="119">
        <v>71.420932322374895</v>
      </c>
      <c r="AM157" s="118">
        <v>34.480095683127402</v>
      </c>
      <c r="AN157" s="118">
        <v>23.417045520750602</v>
      </c>
      <c r="AO157" s="118">
        <v>64.169163709337397</v>
      </c>
      <c r="AP157" s="119">
        <v>88.180904403870898</v>
      </c>
      <c r="AQ157" s="118">
        <v>68.350189671316002</v>
      </c>
      <c r="AR157" s="118">
        <v>57.2</v>
      </c>
      <c r="AS157" s="118">
        <v>121.35147784284099</v>
      </c>
      <c r="AT157" s="119">
        <v>142.5</v>
      </c>
      <c r="AU157" s="118">
        <v>50.2</v>
      </c>
      <c r="AV157" s="118">
        <v>60.8</v>
      </c>
      <c r="AW157" s="118">
        <v>117.3</v>
      </c>
      <c r="AX157" s="120">
        <v>146.4</v>
      </c>
      <c r="AY157" s="118">
        <v>13.8</v>
      </c>
      <c r="AZ157" s="118">
        <v>38.6</v>
      </c>
      <c r="BA157" s="118">
        <v>86.9</v>
      </c>
      <c r="BB157" s="120">
        <v>80.8</v>
      </c>
      <c r="BC157" s="118">
        <v>-10.9</v>
      </c>
      <c r="BD157" s="118">
        <v>41.6</v>
      </c>
      <c r="BE157" s="118">
        <v>114.8</v>
      </c>
      <c r="BF157" s="121">
        <v>254.9</v>
      </c>
      <c r="BG157" s="118">
        <v>96.7</v>
      </c>
      <c r="BH157" s="168"/>
      <c r="BI157" s="118">
        <v>142.9</v>
      </c>
      <c r="BJ157" s="168"/>
      <c r="BK157" s="118">
        <v>173.1</v>
      </c>
      <c r="BL157" s="168"/>
      <c r="BM157" s="118">
        <v>133.30000000000001</v>
      </c>
      <c r="BN157" s="207"/>
      <c r="BO157" s="118">
        <v>97.7</v>
      </c>
      <c r="BP157" s="168"/>
      <c r="BQ157" s="126">
        <v>109.4</v>
      </c>
      <c r="BR157" s="126">
        <v>112.2</v>
      </c>
      <c r="BS157" s="127">
        <v>165.4</v>
      </c>
      <c r="BT157" s="126">
        <v>55</v>
      </c>
      <c r="BU157" s="126">
        <v>63.8</v>
      </c>
      <c r="BV157" s="126">
        <v>132.19999999999999</v>
      </c>
      <c r="BW157" s="126">
        <v>127.2</v>
      </c>
      <c r="BX157" s="122" t="s">
        <v>90</v>
      </c>
    </row>
    <row r="158" spans="1:76" s="2" customFormat="1" ht="16" customHeight="1" x14ac:dyDescent="0.25">
      <c r="A158" s="100" t="s">
        <v>91</v>
      </c>
      <c r="B158" s="61">
        <v>152.041</v>
      </c>
      <c r="C158" s="61">
        <v>152.042</v>
      </c>
      <c r="D158" s="61">
        <v>152.05099999999999</v>
      </c>
      <c r="E158" s="61">
        <v>152.06200000000001</v>
      </c>
      <c r="F158" s="61">
        <v>152.06200000000001</v>
      </c>
      <c r="G158" s="61">
        <v>152.357</v>
      </c>
      <c r="H158" s="61">
        <v>152.51</v>
      </c>
      <c r="I158" s="61">
        <v>152.6</v>
      </c>
      <c r="J158" s="61">
        <v>152.9</v>
      </c>
      <c r="K158" s="61">
        <v>153.1</v>
      </c>
      <c r="L158" s="61">
        <v>153.4</v>
      </c>
      <c r="M158" s="61">
        <v>153.6</v>
      </c>
      <c r="N158" s="172"/>
      <c r="O158" s="61">
        <v>154</v>
      </c>
      <c r="P158" s="172">
        <v>149.4</v>
      </c>
      <c r="Q158" s="186">
        <v>149.4</v>
      </c>
      <c r="R158" s="48"/>
      <c r="S158" s="150">
        <v>152.03299999999999</v>
      </c>
      <c r="T158" s="150">
        <v>152.042</v>
      </c>
      <c r="U158" s="150">
        <v>152.042</v>
      </c>
      <c r="V158" s="151">
        <v>152.042</v>
      </c>
      <c r="W158" s="150">
        <v>152.042</v>
      </c>
      <c r="X158" s="150">
        <v>152.05099999999999</v>
      </c>
      <c r="Y158" s="150">
        <v>152.05099999999999</v>
      </c>
      <c r="Z158" s="151">
        <v>152.05099999999999</v>
      </c>
      <c r="AA158" s="150">
        <v>152.05099999999999</v>
      </c>
      <c r="AB158" s="150">
        <v>152.06200000000001</v>
      </c>
      <c r="AC158" s="150">
        <v>152.06200000000001</v>
      </c>
      <c r="AD158" s="151">
        <v>152.06200000000001</v>
      </c>
      <c r="AE158" s="150">
        <v>152.35599999999999</v>
      </c>
      <c r="AF158" s="150">
        <v>152.35599999999999</v>
      </c>
      <c r="AG158" s="150">
        <v>152.35599999999999</v>
      </c>
      <c r="AH158" s="151">
        <v>152.35599999999999</v>
      </c>
      <c r="AI158" s="150">
        <v>152.358</v>
      </c>
      <c r="AJ158" s="150">
        <v>152.36000000000001</v>
      </c>
      <c r="AK158" s="150">
        <v>152.36199999999999</v>
      </c>
      <c r="AL158" s="151">
        <v>152.357</v>
      </c>
      <c r="AM158" s="150">
        <v>152.40299999999999</v>
      </c>
      <c r="AN158" s="150">
        <v>152.51</v>
      </c>
      <c r="AO158" s="150">
        <v>152.51</v>
      </c>
      <c r="AP158" s="151">
        <v>152.51</v>
      </c>
      <c r="AQ158" s="150">
        <v>152.651104</v>
      </c>
      <c r="AR158" s="150">
        <v>152.661968</v>
      </c>
      <c r="AS158" s="150">
        <v>152.64944599999998</v>
      </c>
      <c r="AT158" s="151">
        <v>152.6</v>
      </c>
      <c r="AU158" s="61">
        <v>152.69999999999999</v>
      </c>
      <c r="AV158" s="61">
        <v>152.9</v>
      </c>
      <c r="AW158" s="61">
        <v>152.9</v>
      </c>
      <c r="AX158" s="99">
        <v>152.9</v>
      </c>
      <c r="AY158" s="61">
        <v>153</v>
      </c>
      <c r="AZ158" s="61">
        <v>153.1</v>
      </c>
      <c r="BA158" s="61">
        <v>153.1</v>
      </c>
      <c r="BB158" s="99">
        <v>153.1</v>
      </c>
      <c r="BC158" s="61">
        <v>153.19999999999999</v>
      </c>
      <c r="BD158" s="61">
        <v>153.4</v>
      </c>
      <c r="BE158" s="61">
        <v>153.4</v>
      </c>
      <c r="BF158" s="115">
        <v>153.4</v>
      </c>
      <c r="BG158" s="61">
        <v>153.4</v>
      </c>
      <c r="BH158" s="172"/>
      <c r="BI158" s="61">
        <v>153.6</v>
      </c>
      <c r="BJ158" s="172"/>
      <c r="BK158" s="61">
        <v>153.6</v>
      </c>
      <c r="BL158" s="172"/>
      <c r="BM158" s="61">
        <v>153.6</v>
      </c>
      <c r="BN158" s="211"/>
      <c r="BO158" s="61">
        <v>153.69999999999999</v>
      </c>
      <c r="BP158" s="172"/>
      <c r="BQ158" s="186">
        <v>154</v>
      </c>
      <c r="BR158" s="186">
        <v>154</v>
      </c>
      <c r="BS158" s="229">
        <v>154</v>
      </c>
      <c r="BT158" s="186">
        <v>154</v>
      </c>
      <c r="BU158" s="186">
        <v>154.4</v>
      </c>
      <c r="BV158" s="186">
        <v>152.4</v>
      </c>
      <c r="BW158" s="186">
        <v>149.4</v>
      </c>
      <c r="BX158" s="76" t="s">
        <v>91</v>
      </c>
    </row>
    <row r="159" spans="1:76" s="3" customFormat="1" ht="16" customHeight="1" x14ac:dyDescent="0.25">
      <c r="A159" s="2" t="s">
        <v>92</v>
      </c>
      <c r="B159" s="17">
        <v>4857</v>
      </c>
      <c r="C159" s="17">
        <v>4453</v>
      </c>
      <c r="D159" s="17">
        <v>4248</v>
      </c>
      <c r="E159" s="17">
        <v>4685</v>
      </c>
      <c r="F159" s="17">
        <v>4818</v>
      </c>
      <c r="G159" s="17">
        <v>4732</v>
      </c>
      <c r="H159" s="17">
        <v>4915</v>
      </c>
      <c r="I159" s="17">
        <v>5062</v>
      </c>
      <c r="J159" s="17">
        <v>4921</v>
      </c>
      <c r="K159" s="17">
        <v>4926</v>
      </c>
      <c r="L159" s="17">
        <v>4902</v>
      </c>
      <c r="M159" s="17">
        <v>4915</v>
      </c>
      <c r="N159" s="154"/>
      <c r="O159" s="17">
        <v>4698</v>
      </c>
      <c r="P159" s="154"/>
      <c r="Q159" s="48">
        <v>4911</v>
      </c>
      <c r="R159" s="250"/>
      <c r="S159" s="118">
        <v>4662</v>
      </c>
      <c r="T159" s="118">
        <v>4664</v>
      </c>
      <c r="U159" s="118">
        <v>4469</v>
      </c>
      <c r="V159" s="119">
        <v>4453</v>
      </c>
      <c r="W159" s="118">
        <v>4267</v>
      </c>
      <c r="X159" s="118">
        <v>4296</v>
      </c>
      <c r="Y159" s="118">
        <v>4244</v>
      </c>
      <c r="Z159" s="119">
        <v>4248</v>
      </c>
      <c r="AA159" s="118">
        <v>4285</v>
      </c>
      <c r="AB159" s="118">
        <v>4739</v>
      </c>
      <c r="AC159" s="118">
        <v>4692</v>
      </c>
      <c r="AD159" s="119">
        <v>4685</v>
      </c>
      <c r="AE159" s="118">
        <v>4711</v>
      </c>
      <c r="AF159" s="118">
        <v>4873</v>
      </c>
      <c r="AG159" s="118">
        <v>4843</v>
      </c>
      <c r="AH159" s="119">
        <v>4818</v>
      </c>
      <c r="AI159" s="118">
        <v>4771</v>
      </c>
      <c r="AJ159" s="118">
        <v>4849</v>
      </c>
      <c r="AK159" s="118">
        <v>4749</v>
      </c>
      <c r="AL159" s="119">
        <v>4732</v>
      </c>
      <c r="AM159" s="118">
        <v>4740</v>
      </c>
      <c r="AN159" s="118">
        <v>4858</v>
      </c>
      <c r="AO159" s="118">
        <v>4798</v>
      </c>
      <c r="AP159" s="119">
        <v>4915</v>
      </c>
      <c r="AQ159" s="118">
        <v>4973</v>
      </c>
      <c r="AR159" s="118">
        <v>5067</v>
      </c>
      <c r="AS159" s="118">
        <v>5036</v>
      </c>
      <c r="AT159" s="119">
        <v>5062</v>
      </c>
      <c r="AU159" s="118">
        <v>5075</v>
      </c>
      <c r="AV159" s="118">
        <v>5106</v>
      </c>
      <c r="AW159" s="118">
        <v>4999</v>
      </c>
      <c r="AX159" s="120">
        <v>4921</v>
      </c>
      <c r="AY159" s="118">
        <v>4926</v>
      </c>
      <c r="AZ159" s="118">
        <v>5008</v>
      </c>
      <c r="BA159" s="118">
        <v>4937</v>
      </c>
      <c r="BB159" s="120">
        <v>4926</v>
      </c>
      <c r="BC159" s="118">
        <v>4939</v>
      </c>
      <c r="BD159" s="118">
        <v>4976</v>
      </c>
      <c r="BE159" s="118">
        <v>4914</v>
      </c>
      <c r="BF159" s="112">
        <v>4902</v>
      </c>
      <c r="BG159" s="17">
        <v>4944</v>
      </c>
      <c r="BH159" s="154"/>
      <c r="BI159" s="17">
        <v>4989</v>
      </c>
      <c r="BJ159" s="154"/>
      <c r="BK159" s="17">
        <v>4919</v>
      </c>
      <c r="BL159" s="154"/>
      <c r="BM159" s="17">
        <v>4915</v>
      </c>
      <c r="BN159" s="195"/>
      <c r="BO159" s="17">
        <v>4690</v>
      </c>
      <c r="BP159" s="154"/>
      <c r="BQ159" s="48">
        <v>4783</v>
      </c>
      <c r="BR159" s="48">
        <v>4730</v>
      </c>
      <c r="BS159" s="213">
        <v>4698</v>
      </c>
      <c r="BT159" s="48">
        <v>4731</v>
      </c>
      <c r="BU159" s="48">
        <v>4851</v>
      </c>
      <c r="BV159" s="48">
        <v>4766</v>
      </c>
      <c r="BW159" s="48">
        <v>4911</v>
      </c>
      <c r="BX159" s="81" t="s">
        <v>92</v>
      </c>
    </row>
    <row r="160" spans="1:76" ht="16" customHeight="1" x14ac:dyDescent="0.25">
      <c r="B160" s="82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100"/>
      <c r="AV160" s="100"/>
      <c r="AW160" s="100"/>
      <c r="AX160" s="100"/>
      <c r="AY160" s="100"/>
      <c r="AZ160" s="100"/>
      <c r="BA160" s="100"/>
      <c r="BB160" s="100"/>
      <c r="BC160" s="100"/>
      <c r="BD160" s="100"/>
      <c r="BE160" s="100"/>
      <c r="BF160" s="100"/>
      <c r="BG160" s="100"/>
      <c r="BI160" s="100"/>
      <c r="BK160" s="100"/>
      <c r="BM160" s="100"/>
      <c r="BO160" s="100"/>
    </row>
    <row r="161" spans="2:67" x14ac:dyDescent="0.25">
      <c r="B161" s="83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100"/>
      <c r="AV161" s="100"/>
      <c r="AW161" s="100"/>
      <c r="AX161" s="100"/>
      <c r="AY161" s="100"/>
      <c r="AZ161" s="100"/>
      <c r="BA161" s="100"/>
      <c r="BB161" s="100"/>
      <c r="BC161" s="100"/>
      <c r="BD161" s="100"/>
      <c r="BE161" s="100"/>
      <c r="BF161" s="100"/>
      <c r="BG161" s="100"/>
      <c r="BI161" s="100"/>
      <c r="BK161" s="100"/>
      <c r="BM161" s="100"/>
      <c r="BO161" s="100"/>
    </row>
    <row r="162" spans="2:67" x14ac:dyDescent="0.25">
      <c r="B162" s="84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  <c r="AT162" s="100"/>
      <c r="AU162" s="100"/>
      <c r="AV162" s="100"/>
      <c r="AW162" s="100"/>
      <c r="AX162" s="100"/>
      <c r="AY162" s="100"/>
      <c r="AZ162" s="100"/>
      <c r="BA162" s="100"/>
      <c r="BB162" s="100"/>
      <c r="BC162" s="100"/>
      <c r="BD162" s="100"/>
      <c r="BE162" s="100"/>
      <c r="BF162" s="100"/>
      <c r="BG162" s="100"/>
      <c r="BI162" s="100"/>
      <c r="BK162" s="100"/>
      <c r="BM162" s="100"/>
      <c r="BO162" s="100"/>
    </row>
  </sheetData>
  <pageMargins left="0.43307086614173229" right="0.23622047244094491" top="0.74803149606299213" bottom="0.74803149606299213" header="0.31496062992125984" footer="0.31496062992125984"/>
  <pageSetup paperSize="8" scale="60" fitToHeight="0" orientation="landscape" r:id="rId1"/>
  <rowBreaks count="1" manualBreakCount="1">
    <brk id="10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12754-A33A-47F4-B8C5-4C4F17E9B57E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e79ac54b-41dc-48f1-b2c7-88f5b4a2a0ae" ContentTypeId="0x0101007A51D327277A7841922C019A23670B1B03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Kemira Excel Document" ma:contentTypeID="0x0101007A51D327277A7841922C019A23670B1B03006B9E45B6D9E4DF45988D6C465C715483" ma:contentTypeVersion="6" ma:contentTypeDescription="Kemira excel document" ma:contentTypeScope="" ma:versionID="88ac476da8f8efbcbc475222013dbedd">
  <xsd:schema xmlns:xsd="http://www.w3.org/2001/XMLSchema" xmlns:xs="http://www.w3.org/2001/XMLSchema" xmlns:p="http://schemas.microsoft.com/office/2006/metadata/properties" xmlns:ns3="b636d4e7-161c-42a6-835c-6bf48e893b1d" targetNamespace="http://schemas.microsoft.com/office/2006/metadata/properties" ma:root="true" ma:fieldsID="b54a3f06a1b2a6ffffa5289b322920e2" ns3:_="">
    <xsd:import namespace="b636d4e7-161c-42a6-835c-6bf48e893b1d"/>
    <xsd:element name="properties">
      <xsd:complexType>
        <xsd:sequence>
          <xsd:element name="documentManagement">
            <xsd:complexType>
              <xsd:all>
                <xsd:element ref="ns3:KemiraSegmentTaxHTField0" minOccurs="0"/>
                <xsd:element ref="ns3:TaxKeywordTaxHTField" minOccurs="0"/>
                <xsd:element ref="ns3:TaxCatchAll" minOccurs="0"/>
                <xsd:element ref="ns3:TaxCatchAllLabel" minOccurs="0"/>
                <xsd:element ref="ns3:KemiraSecurityClassificationTaxHTField0" minOccurs="0"/>
                <xsd:element ref="ns3:ca6d5850a9e848b592babfc68f64516d" minOccurs="0"/>
                <xsd:element ref="ns3:KemiraPublishingLocation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6d4e7-161c-42a6-835c-6bf48e893b1d" elementFormDefault="qualified">
    <xsd:import namespace="http://schemas.microsoft.com/office/2006/documentManagement/types"/>
    <xsd:import namespace="http://schemas.microsoft.com/office/infopath/2007/PartnerControls"/>
    <xsd:element name="KemiraSegmentTaxHTField0" ma:index="7" nillable="true" ma:taxonomy="true" ma:internalName="KemiraSegmentTaxHTField0" ma:taxonomyFieldName="KemiraSegment" ma:displayName="Segment / Function" ma:default="" ma:fieldId="{3f197360-6d3d-48f1-954f-fe9ce73118d6}" ma:taxonomyMulti="true" ma:sspId="9e365be0-9909-497c-b427-6f73a27e41eb" ma:termSetId="7af49ca1-4521-4ac2-910d-6c34308aff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8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d700965-55ac-46da-a0a2-4f24889b18d1}" ma:internalName="TaxCatchAll" ma:showField="CatchAllData" ma:web="880e9a61-0f4b-4d10-ade6-ffd2534061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d700965-55ac-46da-a0a2-4f24889b18d1}" ma:internalName="TaxCatchAllLabel" ma:readOnly="true" ma:showField="CatchAllDataLabel" ma:web="880e9a61-0f4b-4d10-ade6-ffd2534061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miraSecurityClassificationTaxHTField0" ma:index="11" nillable="true" ma:taxonomy="true" ma:internalName="KemiraSecurityClassificationTaxHTField0" ma:taxonomyFieldName="KemiraSecurityClassification" ma:displayName="Security Classification" ma:default="" ma:fieldId="{ab578db1-c3d8-4c85-a399-3638a09ccfbe}" ma:taxonomyMulti="true" ma:sspId="9e365be0-9909-497c-b427-6f73a27e41eb" ma:termSetId="eb652182-0583-45d9-8776-0df6cb622ce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6d5850a9e848b592babfc68f64516d" ma:index="18" nillable="true" ma:taxonomy="true" ma:internalName="ca6d5850a9e848b592babfc68f64516d" ma:taxonomyFieldName="KemiraTopics" ma:displayName="Topic" ma:default="" ma:fieldId="{ca6d5850-a9e8-48b5-92ba-bfc68f64516d}" ma:taxonomyMulti="true" ma:sspId="9e365be0-9909-497c-b427-6f73a27e41eb" ma:termSetId="a0464e69-698c-49a9-a87c-a653ee864d8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miraPublishingLocationTaxHTField0" ma:index="19" nillable="true" ma:taxonomy="true" ma:internalName="KemiraPublishingLocationTaxHTField0" ma:taxonomyFieldName="KemiraPublishingLocation" ma:displayName="Publishing Location" ma:default="" ma:fieldId="{ba0db269-9713-4584-867f-33e716f21bb4}" ma:taxonomyMulti="true" ma:sspId="9e365be0-9909-497c-b427-6f73a27e41eb" ma:termSetId="75e9bf32-4758-4912-934d-697772287c6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miraSegmentTaxHTField0 xmlns="b636d4e7-161c-42a6-835c-6bf48e893b1d">
      <Terms xmlns="http://schemas.microsoft.com/office/infopath/2007/PartnerControls"/>
    </KemiraSegmentTaxHTField0>
    <KemiraSecurityClassificationTaxHTField0 xmlns="b636d4e7-161c-42a6-835c-6bf48e893b1d">
      <Terms xmlns="http://schemas.microsoft.com/office/infopath/2007/PartnerControls"/>
    </KemiraSecurityClassificationTaxHTField0>
    <ca6d5850a9e848b592babfc68f64516d xmlns="b636d4e7-161c-42a6-835c-6bf48e893b1d">
      <Terms xmlns="http://schemas.microsoft.com/office/infopath/2007/PartnerControls"/>
    </ca6d5850a9e848b592babfc68f64516d>
    <TaxCatchAll xmlns="b636d4e7-161c-42a6-835c-6bf48e893b1d" xsi:nil="true"/>
    <KemiraPublishingLocationTaxHTField0 xmlns="b636d4e7-161c-42a6-835c-6bf48e893b1d">
      <Terms xmlns="http://schemas.microsoft.com/office/infopath/2007/PartnerControls"/>
    </KemiraPublishingLocationTaxHTField0>
    <TaxKeywordTaxHTField xmlns="b636d4e7-161c-42a6-835c-6bf48e893b1d">
      <Terms xmlns="http://schemas.microsoft.com/office/infopath/2007/PartnerControls"/>
    </TaxKeywordTaxHTField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04383C-4C88-4C81-9F14-E2D7EBEA749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F039CCA-B50B-40FB-8F02-CBDFC2444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36d4e7-161c-42a6-835c-6bf48e893b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01B20B-1579-43C7-906F-195B66420CBB}">
  <ds:schemaRefs>
    <ds:schemaRef ds:uri="http://schemas.microsoft.com/office/2006/metadata/properties"/>
    <ds:schemaRef ds:uri="http://schemas.microsoft.com/office/infopath/2007/PartnerControls"/>
    <ds:schemaRef ds:uri="b636d4e7-161c-42a6-835c-6bf48e893b1d"/>
  </ds:schemaRefs>
</ds:datastoreItem>
</file>

<file path=customXml/itemProps4.xml><?xml version="1.0" encoding="utf-8"?>
<ds:datastoreItem xmlns:ds="http://schemas.openxmlformats.org/officeDocument/2006/customXml" ds:itemID="{168BC0AC-45F7-4777-8A71-960700F00C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Kemira key financials</vt:lpstr>
      <vt:lpstr>Sheet1</vt:lpstr>
      <vt:lpstr>'Kemira key financials'!Print_Area</vt:lpstr>
      <vt:lpstr>'Kemira key financials'!Print_Titles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Kiira Fröberg</dc:creator>
  <cp:keywords/>
  <dc:description/>
  <cp:lastModifiedBy>Kiira Fröberg</cp:lastModifiedBy>
  <cp:revision/>
  <dcterms:created xsi:type="dcterms:W3CDTF">2019-10-21T12:38:14Z</dcterms:created>
  <dcterms:modified xsi:type="dcterms:W3CDTF">2026-02-11T18:11:57Z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0x0101007A51D327277A7841922C019A23670B1B03006B9E45B6D9E4DF45988D6C465C715483</vt:lpwstr>
  </property>
  <property fmtid="{D5CDD505-2E9C-101B-9397-08002B2CF9AE}" pid="5" name="TaxKeyword">
    <vt:lpwstr/>
  </property>
  <property fmtid="{D5CDD505-2E9C-101B-9397-08002B2CF9AE}" pid="6" name="TaxCatchAll">
    <vt:lpwstr/>
  </property>
  <property fmtid="{D5CDD505-2E9C-101B-9397-08002B2CF9AE}" pid="7" name="TaxKeywordTaxHTField">
    <vt:lpwstr/>
  </property>
  <property fmtid="{D5CDD505-2E9C-101B-9397-08002B2CF9AE}" pid="8" name="KemiraSecurityClassification">
    <vt:lpwstr/>
  </property>
  <property fmtid="{D5CDD505-2E9C-101B-9397-08002B2CF9AE}" pid="9" name="KemiraSegment">
    <vt:lpwstr/>
  </property>
  <property fmtid="{D5CDD505-2E9C-101B-9397-08002B2CF9AE}" pid="10" name="KemiraTopics">
    <vt:lpwstr/>
  </property>
  <property fmtid="{D5CDD505-2E9C-101B-9397-08002B2CF9AE}" pid="11" name="KemiraPublishingLocation">
    <vt:lpwstr/>
  </property>
  <property fmtid="{D5CDD505-2E9C-101B-9397-08002B2CF9AE}" pid="12" name="MediaServiceImageTags">
    <vt:lpwstr/>
  </property>
  <property fmtid="{D5CDD505-2E9C-101B-9397-08002B2CF9AE}" pid="13" name="lcf76f155ced4ddcb4097134ff3c332f">
    <vt:lpwstr/>
  </property>
  <property fmtid="{D5CDD505-2E9C-101B-9397-08002B2CF9AE}" pid="14" name="SharedWithUsers">
    <vt:lpwstr>55;#Liisa Tikkanen</vt:lpwstr>
  </property>
</Properties>
</file>